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023408972_fema_dhs_gov/Documents/Desktop/PA-Public Assitance/TABLA Spanish Obligations/"/>
    </mc:Choice>
  </mc:AlternateContent>
  <xr:revisionPtr revIDLastSave="29" documentId="8_{1AAFB9B6-62F4-43E3-AC8F-1AD7875320F5}" xr6:coauthVersionLast="46" xr6:coauthVersionMax="46" xr10:uidLastSave="{054440F3-009C-4398-8D57-F476DCC7F36A}"/>
  <bookViews>
    <workbookView xWindow="-108" yWindow="-108" windowWidth="23256" windowHeight="12576" xr2:uid="{E004524F-695F-4F95-BC35-638DA1DD6A59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3" l="1"/>
  <c r="B53" i="3"/>
</calcChain>
</file>

<file path=xl/sharedStrings.xml><?xml version="1.0" encoding="utf-8"?>
<sst xmlns="http://schemas.openxmlformats.org/spreadsheetml/2006/main" count="149" uniqueCount="89">
  <si>
    <t>Applicant Name</t>
  </si>
  <si>
    <t>Federal Share Obligated</t>
  </si>
  <si>
    <t>Damage Category Code</t>
  </si>
  <si>
    <t>Description</t>
  </si>
  <si>
    <t>A - Debris Removal</t>
  </si>
  <si>
    <t>B - Protective Measures</t>
  </si>
  <si>
    <t>C - Roads and Bridges</t>
  </si>
  <si>
    <t>Road repairs in PR-64, Limón Arce Street, Barrio Pueblo.</t>
  </si>
  <si>
    <t>Road repairs in PR-128, Camino Néstor Frontera, Section 4.</t>
  </si>
  <si>
    <t>Road repairs to Camino Sector Macandú, Sector Macandú, Barrio Maricao.</t>
  </si>
  <si>
    <t>Repairs to Los Jiménez bridge in  PR-857, Km. 6.5, Barrio Canovanillas.</t>
  </si>
  <si>
    <t>Culvert repairs to Matías Fernández bridge in PR 853, km 12.0, Barrio Barrazas.</t>
  </si>
  <si>
    <t>Repairs to bridge in PR-853 km 7.3, Sector Los Figueroa, Barrio Barrazas.</t>
  </si>
  <si>
    <t>Architectural and engineering desing costs for road repairs in PR-149, km. 17.5, Sector Pitahaya, Barrio Jaguas.</t>
  </si>
  <si>
    <t>D - Water Control Facilities</t>
  </si>
  <si>
    <t>Repairs to multiple irrigation pumps in the following stations:
•	Palmita.
•	Altura #4 Britito.
•	Altura #7 Brito.
•	Altura # 11.
•	Cortada.
•	Potala.
•	Santi #1 and #5.
•	Amelia.</t>
  </si>
  <si>
    <t>E - Public Buildings</t>
  </si>
  <si>
    <t>Replacement of contents in House of Worship Santa Teresita Church and repairs to its catechism classrooms and building temple in Ponce.</t>
  </si>
  <si>
    <t>Repairs to CESCO building and exam area trailer.</t>
  </si>
  <si>
    <t>Repairs to Coliseo Ismael "Chavalillo" Delgado, Sector Casualidad, Barrio Guaynabo.</t>
  </si>
  <si>
    <t>Repairs and content replacement in multiple buildings including:
•	House of Worship.
•	Activity rooms building.
•	Children church and bible study building.</t>
  </si>
  <si>
    <t>Repairs to multiple facilities in Finca Alzamora, University of Puerto Rico, Mayaguez campus including:
•	Grain, leguminous and oilseed greenhouse
•	Grass and forage propagation greenhouse.
•	Hangar #1 and # 2.</t>
  </si>
  <si>
    <t>Repairs to House of Worship Parroquia San José including Building 1 and picket fence.</t>
  </si>
  <si>
    <t>Repairs to Houses of Worship Casa Luz and Vida chapels, campus and office building.</t>
  </si>
  <si>
    <t>Repairs to public housing complex Jardines de Judely, buildings 1-4 in PR-183, A Street, Las Piedras.</t>
  </si>
  <si>
    <t>Repairs to public housing Isidro Jacinto Cora, including buildings #1- #26, administrative building and perimeter fence.</t>
  </si>
  <si>
    <t xml:space="preserve">Repairs to public housing complex including buildings #1 and #2, administrative building, entrance gate, trash station and sidewalk in Urbanización Alturas de Río Grande, Maine Street, Río Grande. </t>
  </si>
  <si>
    <t>Repairs to San Agustín Residential Facility, including buildings Q, R, S and T in San Agustín Street #400, San Juan.</t>
  </si>
  <si>
    <t>Repairs to Residential Facility Leopoldo Figueroa Building and perimeter fence in De Diego Street #364, Río Piedras.</t>
  </si>
  <si>
    <t>Multiple repairs in Manuel F. Rossy public housing complex including buildings 1-16, administrative building and library in San Germán.</t>
  </si>
  <si>
    <t>Repairs to Villas de Orocovis II public housing complex and site in Orocovis.</t>
  </si>
  <si>
    <t>Repairs of the Golden View public housing building 1, 2 and administrative building in Ponce.</t>
  </si>
  <si>
    <t>Repairs to Santa Rita de Casia public housing guard house 2 and site exteriors in Cabo Rojo.</t>
  </si>
  <si>
    <t>F - Public Utilities</t>
  </si>
  <si>
    <t>Repairs to pipe station and tank in Sector La Montaña, Yauco.</t>
  </si>
  <si>
    <t>Repairs to site 1-source water intake and site-2 water intake in PR-516, km 3.3, Sector Santas Pacuas, Ponce.</t>
  </si>
  <si>
    <t>G - Recreational or Other</t>
  </si>
  <si>
    <t>Repais to community center, Barrio Malpica.</t>
  </si>
  <si>
    <t>Repairs to El Cabo Basketball Court.</t>
  </si>
  <si>
    <t xml:space="preserve">Repairs to Nuevo Cementerio Municipal and Viejo Cementerio Municipal. </t>
  </si>
  <si>
    <t>Repairs to Juan Nando Olivo basketball court in Barrio Cordillera.</t>
  </si>
  <si>
    <t>Repairs and content replacement to landfill site and administrative office in Sector Quebrada Larga, Barrio Marías.</t>
  </si>
  <si>
    <t>Repairs to Reparto Antonio Pena sports complex and basketball court, Barrio Cuchillas.</t>
  </si>
  <si>
    <t>Repairs to basketbal court and pasive park in Urbanización Villa del Carmen, Barrio Puente.</t>
  </si>
  <si>
    <t>Repairs to multiple facilities in Pedro Albizu Campos recreational area including Los Merenderos and El Mirador.</t>
  </si>
  <si>
    <t>Repairs to Boca de Cangrejos public beach in PR-187.</t>
  </si>
  <si>
    <t>Z - State Management</t>
  </si>
  <si>
    <t>TOTAL</t>
  </si>
  <si>
    <t>TOTAL PROJECTS</t>
  </si>
  <si>
    <t xml:space="preserve"> </t>
  </si>
  <si>
    <t xml:space="preserve">Municipality of Loíza  </t>
  </si>
  <si>
    <t>PR Public Housing Administration</t>
  </si>
  <si>
    <t xml:space="preserve">Municipality of Vega Baja  </t>
  </si>
  <si>
    <t xml:space="preserve">Municipality of Juncos  </t>
  </si>
  <si>
    <t xml:space="preserve">Municipality of Carolina  </t>
  </si>
  <si>
    <t xml:space="preserve">Municipality of Maricao  </t>
  </si>
  <si>
    <t xml:space="preserve">Municipality of Salinas  </t>
  </si>
  <si>
    <t xml:space="preserve">Municipality of Aguada  </t>
  </si>
  <si>
    <t xml:space="preserve">Municipality of Ciales  </t>
  </si>
  <si>
    <t xml:space="preserve">Municipality of Morovis  </t>
  </si>
  <si>
    <t>Prymed Medical Care</t>
  </si>
  <si>
    <t xml:space="preserve">Municipality of Camuy  </t>
  </si>
  <si>
    <t>Acueducto Comunal Sector Santas Pascuas, Inc.</t>
  </si>
  <si>
    <t xml:space="preserve">Municipality of Quebradillas  </t>
  </si>
  <si>
    <t xml:space="preserve">Municipality of Arecibo  </t>
  </si>
  <si>
    <t>Academia San Ignacio De Loyola</t>
  </si>
  <si>
    <t>Repairs to multiple facilities, including:
•	Villas de Loíza basketball court. 
•	Villas de Loíza volleyball court. 
•	Villas de Loíza basketball court canteen and bathrooms.
•	Villas de Loíza community center.</t>
  </si>
  <si>
    <t>Repairs to multiple Houses of Worship, including:
•	Parroquia María Reina de la Paz, Building 1, perimeter fence, and gate paint. 
•	Capilla Sagrado Corazón de Jesús.
•	Capilla San Martín de Porres, Building 1 and site.
•	Capilla Buen Pastor, Building 1.
•	Capilla Cristo Rey, Building 1 and site.
•	Capilla Santa Rosa de Lima, Buildings 1, 2, and site.
•	Capilla Espíritu Santo, Building 1.</t>
  </si>
  <si>
    <t>Repairs in multiple facilities, including:
•	Estadio Ovidio de Jesús. 
•	Pista de atletismo in PR-3, Autopista 66.
•	Néstor Milete Echevarría Team Handball Court.</t>
  </si>
  <si>
    <t>Road repairs in multiple locations, including:
•	PR-092, Capitán Abreu Street. 
•	PR-093, M. Salas Street.
•	PR-094, Dr. Rosas Artau Street.</t>
  </si>
  <si>
    <t>Road repairs in multiple locations, including:
•	Angel Maldonado Street, Sector Villa Verde, Barrio Río Jueyes.
•	C Street and Alley, Sector Playa, Barrio Río Jueyes.
•	D Street, Sector Villa Verde, Barrio Playa.
•	J Street, Sector Villa Verde, Barrio Río Jueyes.
•	A Street and street behind School Francisco Mariano, Sector Villa Verde, Barrio Río Jueyes.</t>
  </si>
  <si>
    <t>Repairs to multiple cemeteries including:
•	New Cemetery in PR-155, km. 67.3
•	Ojo de Agua Cemetery PR-6671, Sector Ojo de Agua.
•	Old Cemetery in PR-155, km. 67.3</t>
  </si>
  <si>
    <t>Architectural and engineering desing costs for repairs to House of Worship Iglesia Pentecostal de Jesucristo Barrio Consumo, Mayaguez.</t>
  </si>
  <si>
    <t>Asociación de Frailes Capuchinos Inc.</t>
  </si>
  <si>
    <t>Administration of Corrections &amp; Rehabilitation</t>
  </si>
  <si>
    <t>Puerto Rico Land Authority</t>
  </si>
  <si>
    <t>Puerto Rico Public Housing Administration</t>
  </si>
  <si>
    <t>ICAR Diócesisde Fajardo/Humacao</t>
  </si>
  <si>
    <t>Iglesia Cristiana Discípulos de Cristo en Puerto Rico</t>
  </si>
  <si>
    <t>ICAR Diócesis de Caguas</t>
  </si>
  <si>
    <t>ICAR Arquidiócesis de San Juan</t>
  </si>
  <si>
    <t>University of Puerto Rico</t>
  </si>
  <si>
    <t>Silo Misión Cristiana, Inc.</t>
  </si>
  <si>
    <t xml:space="preserve">Municipality of Río Grande  </t>
  </si>
  <si>
    <t>Iglesia Nuevo Testamento Pentecostal Manatí, Inc.</t>
  </si>
  <si>
    <t>Puerto Rico Department Of Transportation And Public Works</t>
  </si>
  <si>
    <t>Iglesia Pentecostal de Jesucristo</t>
  </si>
  <si>
    <t>Acueducto Comunal La Montaña, Inc.</t>
  </si>
  <si>
    <t xml:space="preserve">Municipality of Añasco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</si>
</sst>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2" fillId="0" borderId="1" xfId="0" applyFont="1" applyBorder="1"/>
  </cellXfs>
  <cellStyles count="1">
    <cellStyle name="Normal" xfId="0" builtinId="0"/>
  </cellStyles>
  <dxfs count="5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View1" id="{3D4C8512-E962-4A9C-AF74-5340D968437B}">
    <nsvFilter filterId="{941A75F1-9EA5-4A1D-881E-9DC83A1FF8CE}" ref="A1:D52" tableId="3">
      <sortRules>
        <sortRule colId="2" id="{21571BBC-DD1D-43FE-B60A-B327F6446152}">
          <sortCondition ref="C1:C52"/>
        </sortRule>
      </sortRules>
    </nsvFilter>
  </namedSheetView>
</namedSheetView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93D088-D963-492B-A2D0-D09B2474EA9C}" name="Table3" displayName="Table3" ref="A1:D52" totalsRowShown="0" headerRowDxfId="4">
  <autoFilter ref="A1:D52" xr:uid="{941A75F1-9EA5-4A1D-881E-9DC83A1FF8CE}"/>
  <sortState xmlns:xlrd2="http://schemas.microsoft.com/office/spreadsheetml/2017/richdata2" ref="A2:D52">
    <sortCondition descending="1" ref="B1:B52"/>
  </sortState>
  <tableColumns count="4">
    <tableColumn id="1" xr3:uid="{7063F550-60C3-4824-90FD-4F249D6A716E}" name="Applicant Name" dataDxfId="3"/>
    <tableColumn id="2" xr3:uid="{BA8100C4-97E5-4AEB-97EB-700C2B330602}" name="Federal Share Obligated" dataDxfId="2"/>
    <tableColumn id="3" xr3:uid="{21571BBC-DD1D-43FE-B60A-B327F6446152}" name="Damage Category Code" dataDxfId="1"/>
    <tableColumn id="4" xr3:uid="{92C93C82-9236-468D-B1CC-87FB5170BBA9}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4843-269D-4BA2-B736-6ED58366C143}">
  <dimension ref="A1:U1082"/>
  <sheetViews>
    <sheetView tabSelected="1" topLeftCell="A43" zoomScale="90" zoomScaleNormal="90" workbookViewId="0">
      <selection activeCell="D51" sqref="D51"/>
    </sheetView>
  </sheetViews>
  <sheetFormatPr defaultRowHeight="14.4" x14ac:dyDescent="0.3"/>
  <cols>
    <col min="1" max="1" width="56.44140625" customWidth="1"/>
    <col min="2" max="2" width="17.5546875" customWidth="1"/>
    <col min="3" max="3" width="25" bestFit="1" customWidth="1"/>
    <col min="4" max="4" width="173.5546875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1" t="s">
        <v>73</v>
      </c>
      <c r="B2" s="3">
        <v>2094478.64</v>
      </c>
      <c r="C2" s="1" t="s">
        <v>16</v>
      </c>
      <c r="D2" s="2" t="s">
        <v>17</v>
      </c>
    </row>
    <row r="3" spans="1:4" x14ac:dyDescent="0.3">
      <c r="A3" s="1" t="s">
        <v>74</v>
      </c>
      <c r="B3" s="3">
        <v>1898823.1</v>
      </c>
      <c r="C3" s="1" t="s">
        <v>5</v>
      </c>
      <c r="D3" s="2"/>
    </row>
    <row r="4" spans="1:4" ht="129.6" x14ac:dyDescent="0.3">
      <c r="A4" s="1" t="s">
        <v>75</v>
      </c>
      <c r="B4" s="3">
        <v>935899.27</v>
      </c>
      <c r="C4" s="1" t="s">
        <v>14</v>
      </c>
      <c r="D4" s="2" t="s">
        <v>15</v>
      </c>
    </row>
    <row r="5" spans="1:4" ht="72" x14ac:dyDescent="0.3">
      <c r="A5" s="1" t="s">
        <v>50</v>
      </c>
      <c r="B5" s="3">
        <v>831563.23</v>
      </c>
      <c r="C5" s="1" t="s">
        <v>36</v>
      </c>
      <c r="D5" s="2" t="s">
        <v>66</v>
      </c>
    </row>
    <row r="6" spans="1:4" x14ac:dyDescent="0.3">
      <c r="A6" s="1" t="s">
        <v>76</v>
      </c>
      <c r="B6" s="3">
        <v>815724.36</v>
      </c>
      <c r="C6" s="1" t="s">
        <v>16</v>
      </c>
      <c r="D6" s="2" t="s">
        <v>25</v>
      </c>
    </row>
    <row r="7" spans="1:4" x14ac:dyDescent="0.3">
      <c r="A7" s="1" t="s">
        <v>50</v>
      </c>
      <c r="B7" s="3">
        <v>794290.77</v>
      </c>
      <c r="C7" s="1" t="s">
        <v>36</v>
      </c>
      <c r="D7" s="2" t="s">
        <v>38</v>
      </c>
    </row>
    <row r="8" spans="1:4" x14ac:dyDescent="0.3">
      <c r="A8" s="1" t="s">
        <v>76</v>
      </c>
      <c r="B8" s="3">
        <v>753264.53</v>
      </c>
      <c r="C8" s="1" t="s">
        <v>16</v>
      </c>
      <c r="D8" s="2" t="s">
        <v>26</v>
      </c>
    </row>
    <row r="9" spans="1:4" ht="57.6" x14ac:dyDescent="0.3">
      <c r="A9" s="1" t="s">
        <v>52</v>
      </c>
      <c r="B9" s="3">
        <v>741504.15</v>
      </c>
      <c r="C9" s="1" t="s">
        <v>36</v>
      </c>
      <c r="D9" s="2" t="s">
        <v>71</v>
      </c>
    </row>
    <row r="10" spans="1:4" x14ac:dyDescent="0.3">
      <c r="A10" s="1" t="s">
        <v>74</v>
      </c>
      <c r="B10" s="3">
        <v>665130.11</v>
      </c>
      <c r="C10" s="1" t="s">
        <v>5</v>
      </c>
      <c r="D10" s="2"/>
    </row>
    <row r="11" spans="1:4" ht="115.2" x14ac:dyDescent="0.3">
      <c r="A11" s="1" t="s">
        <v>77</v>
      </c>
      <c r="B11" s="3">
        <v>639748.97</v>
      </c>
      <c r="C11" s="1" t="s">
        <v>16</v>
      </c>
      <c r="D11" s="2" t="s">
        <v>67</v>
      </c>
    </row>
    <row r="12" spans="1:4" x14ac:dyDescent="0.3">
      <c r="A12" s="1" t="s">
        <v>76</v>
      </c>
      <c r="B12" s="3">
        <v>598369.29</v>
      </c>
      <c r="C12" s="1" t="s">
        <v>16</v>
      </c>
      <c r="D12" s="2" t="s">
        <v>29</v>
      </c>
    </row>
    <row r="13" spans="1:4" x14ac:dyDescent="0.3">
      <c r="A13" s="1" t="s">
        <v>53</v>
      </c>
      <c r="B13" s="3">
        <v>591073.51</v>
      </c>
      <c r="C13" s="1" t="s">
        <v>46</v>
      </c>
      <c r="D13" s="2"/>
    </row>
    <row r="14" spans="1:4" x14ac:dyDescent="0.3">
      <c r="A14" s="1" t="s">
        <v>54</v>
      </c>
      <c r="B14" s="3">
        <v>590593.07999999996</v>
      </c>
      <c r="C14" s="1" t="s">
        <v>36</v>
      </c>
      <c r="D14" s="2" t="s">
        <v>45</v>
      </c>
    </row>
    <row r="15" spans="1:4" x14ac:dyDescent="0.3">
      <c r="A15" s="1" t="s">
        <v>55</v>
      </c>
      <c r="B15" s="3">
        <v>561670.06000000006</v>
      </c>
      <c r="C15" s="1" t="s">
        <v>6</v>
      </c>
      <c r="D15" s="2" t="s">
        <v>9</v>
      </c>
    </row>
    <row r="16" spans="1:4" ht="57.6" x14ac:dyDescent="0.3">
      <c r="A16" s="1" t="s">
        <v>78</v>
      </c>
      <c r="B16" s="3">
        <v>546779.85</v>
      </c>
      <c r="C16" s="1" t="s">
        <v>16</v>
      </c>
      <c r="D16" s="2" t="s">
        <v>20</v>
      </c>
    </row>
    <row r="17" spans="1:4" ht="86.4" x14ac:dyDescent="0.3">
      <c r="A17" s="1" t="s">
        <v>56</v>
      </c>
      <c r="B17" s="3">
        <v>440264.33</v>
      </c>
      <c r="C17" s="1" t="s">
        <v>6</v>
      </c>
      <c r="D17" s="2" t="s">
        <v>70</v>
      </c>
    </row>
    <row r="18" spans="1:4" x14ac:dyDescent="0.3">
      <c r="A18" s="1" t="s">
        <v>76</v>
      </c>
      <c r="B18" s="3">
        <v>439706.9</v>
      </c>
      <c r="C18" s="1" t="s">
        <v>16</v>
      </c>
      <c r="D18" s="2" t="s">
        <v>27</v>
      </c>
    </row>
    <row r="19" spans="1:4" x14ac:dyDescent="0.3">
      <c r="A19" s="1" t="s">
        <v>79</v>
      </c>
      <c r="B19" s="3">
        <v>422009.31</v>
      </c>
      <c r="C19" s="1" t="s">
        <v>16</v>
      </c>
      <c r="D19" s="2" t="s">
        <v>22</v>
      </c>
    </row>
    <row r="20" spans="1:4" x14ac:dyDescent="0.3">
      <c r="A20" s="1" t="s">
        <v>57</v>
      </c>
      <c r="B20" s="3">
        <v>416037.78</v>
      </c>
      <c r="C20" s="1" t="s">
        <v>16</v>
      </c>
      <c r="D20" s="2" t="s">
        <v>19</v>
      </c>
    </row>
    <row r="21" spans="1:4" x14ac:dyDescent="0.3">
      <c r="A21" s="1" t="s">
        <v>58</v>
      </c>
      <c r="B21" s="3">
        <v>386148.3</v>
      </c>
      <c r="C21" s="1" t="s">
        <v>36</v>
      </c>
      <c r="D21" s="2" t="s">
        <v>40</v>
      </c>
    </row>
    <row r="22" spans="1:4" x14ac:dyDescent="0.3">
      <c r="A22" s="1" t="s">
        <v>76</v>
      </c>
      <c r="B22" s="3">
        <v>302106.21000000002</v>
      </c>
      <c r="C22" s="1" t="s">
        <v>16</v>
      </c>
      <c r="D22" s="2" t="s">
        <v>24</v>
      </c>
    </row>
    <row r="23" spans="1:4" x14ac:dyDescent="0.3">
      <c r="A23" s="1" t="s">
        <v>59</v>
      </c>
      <c r="B23" s="3">
        <v>298631.3</v>
      </c>
      <c r="C23" s="1" t="s">
        <v>36</v>
      </c>
      <c r="D23" s="2" t="s">
        <v>42</v>
      </c>
    </row>
    <row r="24" spans="1:4" x14ac:dyDescent="0.3">
      <c r="A24" s="1" t="s">
        <v>80</v>
      </c>
      <c r="B24" s="3">
        <v>260306.9</v>
      </c>
      <c r="C24" s="1" t="s">
        <v>46</v>
      </c>
      <c r="D24" s="2"/>
    </row>
    <row r="25" spans="1:4" x14ac:dyDescent="0.3">
      <c r="A25" s="1" t="s">
        <v>60</v>
      </c>
      <c r="B25" s="3">
        <v>140200.41</v>
      </c>
      <c r="C25" s="1" t="s">
        <v>46</v>
      </c>
      <c r="D25" s="2"/>
    </row>
    <row r="26" spans="1:4" ht="57.6" x14ac:dyDescent="0.3">
      <c r="A26" s="1" t="s">
        <v>81</v>
      </c>
      <c r="B26" s="3">
        <v>136118.98000000001</v>
      </c>
      <c r="C26" s="1" t="s">
        <v>16</v>
      </c>
      <c r="D26" s="2" t="s">
        <v>21</v>
      </c>
    </row>
    <row r="27" spans="1:4" ht="57.6" x14ac:dyDescent="0.3">
      <c r="A27" s="1" t="s">
        <v>83</v>
      </c>
      <c r="B27" s="3">
        <v>135391.82999999999</v>
      </c>
      <c r="C27" s="1" t="s">
        <v>36</v>
      </c>
      <c r="D27" s="2" t="s">
        <v>68</v>
      </c>
    </row>
    <row r="28" spans="1:4" x14ac:dyDescent="0.3">
      <c r="A28" s="1" t="s">
        <v>54</v>
      </c>
      <c r="B28" s="3">
        <v>133161.54999999999</v>
      </c>
      <c r="C28" s="1" t="s">
        <v>6</v>
      </c>
      <c r="D28" s="2" t="s">
        <v>12</v>
      </c>
    </row>
    <row r="29" spans="1:4" x14ac:dyDescent="0.3">
      <c r="A29" s="1" t="s">
        <v>54</v>
      </c>
      <c r="B29" s="3">
        <v>108175.94</v>
      </c>
      <c r="C29" s="1" t="s">
        <v>6</v>
      </c>
      <c r="D29" s="2" t="s">
        <v>11</v>
      </c>
    </row>
    <row r="30" spans="1:4" x14ac:dyDescent="0.3">
      <c r="A30" s="1" t="s">
        <v>54</v>
      </c>
      <c r="B30" s="3">
        <v>85631.9</v>
      </c>
      <c r="C30" s="1" t="s">
        <v>6</v>
      </c>
      <c r="D30" s="2" t="s">
        <v>10</v>
      </c>
    </row>
    <row r="31" spans="1:4" x14ac:dyDescent="0.3">
      <c r="A31" s="1" t="s">
        <v>51</v>
      </c>
      <c r="B31" s="3">
        <v>77945.09</v>
      </c>
      <c r="C31" s="1" t="s">
        <v>16</v>
      </c>
      <c r="D31" s="2" t="s">
        <v>31</v>
      </c>
    </row>
    <row r="32" spans="1:4" x14ac:dyDescent="0.3">
      <c r="A32" s="1" t="s">
        <v>61</v>
      </c>
      <c r="B32" s="3">
        <v>70711.72</v>
      </c>
      <c r="C32" s="1" t="s">
        <v>36</v>
      </c>
      <c r="D32" s="2" t="s">
        <v>43</v>
      </c>
    </row>
    <row r="33" spans="1:4" x14ac:dyDescent="0.3">
      <c r="A33" s="1" t="s">
        <v>82</v>
      </c>
      <c r="B33" s="3">
        <v>70125.84</v>
      </c>
      <c r="C33" s="1" t="s">
        <v>16</v>
      </c>
      <c r="D33" s="2" t="s">
        <v>23</v>
      </c>
    </row>
    <row r="34" spans="1:4" x14ac:dyDescent="0.3">
      <c r="A34" s="1" t="s">
        <v>62</v>
      </c>
      <c r="B34" s="3">
        <v>56176.79</v>
      </c>
      <c r="C34" s="1" t="s">
        <v>33</v>
      </c>
      <c r="D34" s="2" t="s">
        <v>35</v>
      </c>
    </row>
    <row r="35" spans="1:4" x14ac:dyDescent="0.3">
      <c r="A35" s="1" t="s">
        <v>83</v>
      </c>
      <c r="B35" s="3">
        <v>55768.62</v>
      </c>
      <c r="C35" s="1" t="s">
        <v>36</v>
      </c>
      <c r="D35" s="2" t="s">
        <v>37</v>
      </c>
    </row>
    <row r="36" spans="1:4" x14ac:dyDescent="0.3">
      <c r="A36" s="1" t="s">
        <v>84</v>
      </c>
      <c r="B36" s="3">
        <v>55287.19</v>
      </c>
      <c r="C36" s="1" t="s">
        <v>46</v>
      </c>
      <c r="D36" s="2"/>
    </row>
    <row r="37" spans="1:4" x14ac:dyDescent="0.3">
      <c r="A37" s="1" t="s">
        <v>76</v>
      </c>
      <c r="B37" s="3">
        <v>55106.23</v>
      </c>
      <c r="C37" s="1" t="s">
        <v>16</v>
      </c>
      <c r="D37" s="2" t="s">
        <v>28</v>
      </c>
    </row>
    <row r="38" spans="1:4" x14ac:dyDescent="0.3">
      <c r="A38" s="1" t="s">
        <v>85</v>
      </c>
      <c r="B38" s="3">
        <v>45151.08</v>
      </c>
      <c r="C38" s="1" t="s">
        <v>16</v>
      </c>
      <c r="D38" s="2" t="s">
        <v>18</v>
      </c>
    </row>
    <row r="39" spans="1:4" x14ac:dyDescent="0.3">
      <c r="A39" s="1" t="s">
        <v>59</v>
      </c>
      <c r="B39" s="3">
        <v>43814</v>
      </c>
      <c r="C39" s="1" t="s">
        <v>36</v>
      </c>
      <c r="D39" s="2" t="s">
        <v>39</v>
      </c>
    </row>
    <row r="40" spans="1:4" x14ac:dyDescent="0.3">
      <c r="A40" s="1" t="s">
        <v>63</v>
      </c>
      <c r="B40" s="3">
        <v>41613.86</v>
      </c>
      <c r="C40" s="1" t="s">
        <v>36</v>
      </c>
      <c r="D40" s="2" t="s">
        <v>44</v>
      </c>
    </row>
    <row r="41" spans="1:4" x14ac:dyDescent="0.3">
      <c r="A41" s="1" t="s">
        <v>55</v>
      </c>
      <c r="B41" s="3">
        <v>36347.519999999997</v>
      </c>
      <c r="C41" s="1" t="s">
        <v>6</v>
      </c>
      <c r="D41" s="2" t="s">
        <v>8</v>
      </c>
    </row>
    <row r="42" spans="1:4" x14ac:dyDescent="0.3">
      <c r="A42" s="1" t="s">
        <v>75</v>
      </c>
      <c r="B42" s="3">
        <v>32130</v>
      </c>
      <c r="C42" s="1" t="s">
        <v>4</v>
      </c>
      <c r="D42" s="2"/>
    </row>
    <row r="43" spans="1:4" x14ac:dyDescent="0.3">
      <c r="A43" s="4" t="s">
        <v>87</v>
      </c>
      <c r="B43" s="3">
        <v>31784.95</v>
      </c>
      <c r="C43" s="1" t="s">
        <v>33</v>
      </c>
      <c r="D43" s="2" t="s">
        <v>34</v>
      </c>
    </row>
    <row r="44" spans="1:4" x14ac:dyDescent="0.3">
      <c r="A44" s="1" t="s">
        <v>58</v>
      </c>
      <c r="B44" s="3">
        <v>31470.799999999999</v>
      </c>
      <c r="C44" s="1" t="s">
        <v>6</v>
      </c>
      <c r="D44" s="2" t="s">
        <v>13</v>
      </c>
    </row>
    <row r="45" spans="1:4" ht="57.6" x14ac:dyDescent="0.3">
      <c r="A45" s="1" t="s">
        <v>64</v>
      </c>
      <c r="B45" s="3">
        <v>25287.9</v>
      </c>
      <c r="C45" s="1" t="s">
        <v>6</v>
      </c>
      <c r="D45" s="2" t="s">
        <v>69</v>
      </c>
    </row>
    <row r="46" spans="1:4" x14ac:dyDescent="0.3">
      <c r="A46" s="1" t="s">
        <v>76</v>
      </c>
      <c r="B46" s="3">
        <v>18279.490000000002</v>
      </c>
      <c r="C46" s="1" t="s">
        <v>16</v>
      </c>
      <c r="D46" s="2" t="s">
        <v>32</v>
      </c>
    </row>
    <row r="47" spans="1:4" x14ac:dyDescent="0.3">
      <c r="A47" s="1" t="s">
        <v>86</v>
      </c>
      <c r="B47" s="3">
        <v>14400</v>
      </c>
      <c r="C47" s="1" t="s">
        <v>16</v>
      </c>
      <c r="D47" s="2" t="s">
        <v>72</v>
      </c>
    </row>
    <row r="48" spans="1:4" x14ac:dyDescent="0.3">
      <c r="A48" s="1" t="s">
        <v>64</v>
      </c>
      <c r="B48" s="3">
        <v>13708.73</v>
      </c>
      <c r="C48" s="1" t="s">
        <v>6</v>
      </c>
      <c r="D48" s="2" t="s">
        <v>7</v>
      </c>
    </row>
    <row r="49" spans="1:4" x14ac:dyDescent="0.3">
      <c r="A49" s="1" t="s">
        <v>76</v>
      </c>
      <c r="B49" s="3">
        <v>11192.36</v>
      </c>
      <c r="C49" s="1" t="s">
        <v>16</v>
      </c>
      <c r="D49" s="2" t="s">
        <v>30</v>
      </c>
    </row>
    <row r="50" spans="1:4" x14ac:dyDescent="0.3">
      <c r="A50" s="1" t="s">
        <v>65</v>
      </c>
      <c r="B50" s="3">
        <v>5750.05</v>
      </c>
      <c r="C50" s="1" t="s">
        <v>46</v>
      </c>
      <c r="D50" s="2"/>
    </row>
    <row r="51" spans="1:4" x14ac:dyDescent="0.3">
      <c r="A51" s="1" t="s">
        <v>88</v>
      </c>
      <c r="B51" s="3">
        <v>3004.79</v>
      </c>
      <c r="C51" s="1" t="s">
        <v>36</v>
      </c>
      <c r="D51" s="2" t="s">
        <v>41</v>
      </c>
    </row>
    <row r="52" spans="1:4" x14ac:dyDescent="0.3">
      <c r="A52" s="1"/>
      <c r="B52" s="3"/>
      <c r="C52" s="1"/>
      <c r="D52" s="1"/>
    </row>
    <row r="53" spans="1:4" x14ac:dyDescent="0.3">
      <c r="A53" s="1" t="s">
        <v>47</v>
      </c>
      <c r="B53" s="3">
        <f>SUM(B2:B52)</f>
        <v>17557861.57</v>
      </c>
      <c r="C53" s="1"/>
      <c r="D53" s="1"/>
    </row>
    <row r="54" spans="1:4" x14ac:dyDescent="0.3">
      <c r="A54" s="1" t="s">
        <v>48</v>
      </c>
      <c r="B54" s="1">
        <f>COUNT(B2:B52)</f>
        <v>50</v>
      </c>
      <c r="C54" s="1"/>
      <c r="D54" s="1"/>
    </row>
    <row r="76" ht="48.75" customHeight="1" x14ac:dyDescent="0.3"/>
    <row r="217" ht="13.5" customHeight="1" x14ac:dyDescent="0.3"/>
    <row r="332" ht="16.5" customHeight="1" x14ac:dyDescent="0.3"/>
    <row r="541" ht="15.75" customHeight="1" x14ac:dyDescent="0.3"/>
    <row r="614" ht="49.5" customHeight="1" x14ac:dyDescent="0.3"/>
    <row r="615" ht="14.25" customHeight="1" x14ac:dyDescent="0.3"/>
    <row r="616" ht="1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spans="21:21" ht="14.25" customHeight="1" x14ac:dyDescent="0.3"/>
    <row r="642" spans="21:21" ht="14.25" customHeight="1" x14ac:dyDescent="0.3"/>
    <row r="643" spans="21:21" ht="14.25" customHeight="1" x14ac:dyDescent="0.3"/>
    <row r="644" spans="21:21" ht="14.25" customHeight="1" x14ac:dyDescent="0.3"/>
    <row r="645" spans="21:21" ht="14.25" customHeight="1" x14ac:dyDescent="0.3"/>
    <row r="646" spans="21:21" ht="14.25" customHeight="1" x14ac:dyDescent="0.3"/>
    <row r="647" spans="21:21" ht="14.25" customHeight="1" x14ac:dyDescent="0.3"/>
    <row r="648" spans="21:21" ht="14.25" customHeight="1" x14ac:dyDescent="0.3"/>
    <row r="649" spans="21:21" ht="14.25" customHeight="1" x14ac:dyDescent="0.3"/>
    <row r="650" spans="21:21" ht="14.25" customHeight="1" x14ac:dyDescent="0.3"/>
    <row r="651" spans="21:21" ht="14.25" customHeight="1" x14ac:dyDescent="0.3"/>
    <row r="653" spans="21:21" x14ac:dyDescent="0.3">
      <c r="U653" t="s">
        <v>49</v>
      </c>
    </row>
    <row r="756" ht="17.25" customHeight="1" x14ac:dyDescent="0.3"/>
    <row r="815" ht="18" customHeight="1" x14ac:dyDescent="0.3"/>
    <row r="827" ht="170.25" customHeight="1" x14ac:dyDescent="0.3"/>
    <row r="834" ht="202.5" customHeight="1" x14ac:dyDescent="0.3"/>
    <row r="851" ht="123.75" customHeight="1" x14ac:dyDescent="0.3"/>
    <row r="868" ht="192.75" customHeight="1" x14ac:dyDescent="0.3"/>
    <row r="949" ht="48" customHeight="1" x14ac:dyDescent="0.3"/>
    <row r="953" ht="249.75" customHeight="1" x14ac:dyDescent="0.3"/>
    <row r="973" ht="18" customHeight="1" x14ac:dyDescent="0.3"/>
    <row r="974" ht="15.75" customHeight="1" x14ac:dyDescent="0.3"/>
    <row r="983" ht="97.5" customHeight="1" x14ac:dyDescent="0.3"/>
    <row r="984" ht="16.5" customHeight="1" x14ac:dyDescent="0.3"/>
    <row r="985" ht="16.5" customHeight="1" x14ac:dyDescent="0.3"/>
    <row r="986" ht="16.5" customHeight="1" x14ac:dyDescent="0.3"/>
    <row r="987" ht="16.5" customHeight="1" x14ac:dyDescent="0.3"/>
    <row r="988" ht="16.5" customHeight="1" x14ac:dyDescent="0.3"/>
    <row r="990" ht="16.5" customHeight="1" x14ac:dyDescent="0.3"/>
    <row r="991" ht="16.5" customHeight="1" x14ac:dyDescent="0.3"/>
    <row r="992" ht="16.5" customHeight="1" x14ac:dyDescent="0.3"/>
    <row r="993" ht="16.5" customHeight="1" x14ac:dyDescent="0.3"/>
    <row r="995" ht="16.5" customHeight="1" x14ac:dyDescent="0.3"/>
    <row r="996" ht="16.5" customHeight="1" x14ac:dyDescent="0.3"/>
    <row r="997" ht="16.5" customHeight="1" x14ac:dyDescent="0.3"/>
    <row r="998" ht="16.5" customHeight="1" x14ac:dyDescent="0.3"/>
    <row r="999" ht="16.5" customHeight="1" x14ac:dyDescent="0.3"/>
    <row r="1000" ht="16.5" customHeight="1" x14ac:dyDescent="0.3"/>
    <row r="1001" ht="16.5" customHeight="1" x14ac:dyDescent="0.3"/>
    <row r="1002" ht="16.5" customHeight="1" x14ac:dyDescent="0.3"/>
    <row r="1003" ht="16.5" customHeight="1" x14ac:dyDescent="0.3"/>
    <row r="1004" ht="16.5" customHeight="1" x14ac:dyDescent="0.3"/>
    <row r="1005" ht="16.5" customHeight="1" x14ac:dyDescent="0.3"/>
    <row r="1006" ht="16.5" customHeight="1" x14ac:dyDescent="0.3"/>
    <row r="1007" ht="16.5" customHeight="1" x14ac:dyDescent="0.3"/>
    <row r="1008" ht="16.5" customHeight="1" x14ac:dyDescent="0.3"/>
    <row r="1009" ht="69.75" customHeight="1" x14ac:dyDescent="0.3"/>
    <row r="1010" ht="16.5" customHeight="1" x14ac:dyDescent="0.3"/>
    <row r="1011" ht="16.5" customHeight="1" x14ac:dyDescent="0.3"/>
    <row r="1013" ht="16.5" customHeight="1" x14ac:dyDescent="0.3"/>
    <row r="1014" ht="16.5" customHeight="1" x14ac:dyDescent="0.3"/>
    <row r="1015" ht="16.5" customHeight="1" x14ac:dyDescent="0.3"/>
    <row r="1016" ht="16.5" customHeight="1" x14ac:dyDescent="0.3"/>
    <row r="1017" ht="16.5" customHeight="1" x14ac:dyDescent="0.3"/>
    <row r="1019" ht="16.5" customHeight="1" x14ac:dyDescent="0.3"/>
    <row r="1020" ht="16.5" customHeight="1" x14ac:dyDescent="0.3"/>
    <row r="1021" ht="16.5" customHeight="1" x14ac:dyDescent="0.3"/>
    <row r="1022" ht="16.5" customHeight="1" x14ac:dyDescent="0.3"/>
    <row r="1023" ht="16.5" customHeight="1" x14ac:dyDescent="0.3"/>
    <row r="1024" ht="16.5" customHeight="1" x14ac:dyDescent="0.3"/>
    <row r="1025" ht="16.5" customHeight="1" x14ac:dyDescent="0.3"/>
    <row r="1026" ht="16.5" customHeight="1" x14ac:dyDescent="0.3"/>
    <row r="1028" ht="15.75" customHeight="1" x14ac:dyDescent="0.3"/>
    <row r="1029" ht="15" customHeight="1" x14ac:dyDescent="0.3"/>
    <row r="1030" ht="75" customHeight="1" x14ac:dyDescent="0.3"/>
    <row r="1047" ht="49.5" customHeight="1" x14ac:dyDescent="0.3"/>
    <row r="1049" ht="15" customHeight="1" x14ac:dyDescent="0.3"/>
    <row r="1050" ht="18" customHeight="1" x14ac:dyDescent="0.3"/>
    <row r="1052" ht="15.75" customHeight="1" x14ac:dyDescent="0.3"/>
    <row r="1082" ht="13.5" customHeight="1" x14ac:dyDescent="0.3"/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C6FA39-3268-4EFF-81CE-2DC1B29AFD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Cordero Munoz, Cecilia</cp:lastModifiedBy>
  <cp:revision/>
  <dcterms:created xsi:type="dcterms:W3CDTF">2021-01-08T19:21:51Z</dcterms:created>
  <dcterms:modified xsi:type="dcterms:W3CDTF">2021-12-07T14:50:12Z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