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023408972_fema_dhs_gov/Documents/Desktop/PA-Public Assitance/TABLA Spanish Obligations/"/>
    </mc:Choice>
  </mc:AlternateContent>
  <xr:revisionPtr revIDLastSave="36" documentId="8_{C583AB8F-DFEB-4E78-BB29-E9D6A62D32CD}" xr6:coauthVersionLast="46" xr6:coauthVersionMax="46" xr10:uidLastSave="{C6593339-83F2-489A-8573-27E50001F39D}"/>
  <bookViews>
    <workbookView xWindow="-120" yWindow="-16320" windowWidth="29040" windowHeight="15840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3" l="1"/>
  <c r="B57" i="3"/>
</calcChain>
</file>

<file path=xl/sharedStrings.xml><?xml version="1.0" encoding="utf-8"?>
<sst xmlns="http://schemas.openxmlformats.org/spreadsheetml/2006/main" count="161" uniqueCount="95">
  <si>
    <t>Applicant Name</t>
  </si>
  <si>
    <t>Federal Share Obligated</t>
  </si>
  <si>
    <t>Damage Category Code</t>
  </si>
  <si>
    <t>Description</t>
  </si>
  <si>
    <t>E - Public Buildings</t>
  </si>
  <si>
    <t>G - Recreational or Other</t>
  </si>
  <si>
    <t>Repairs to multiple buildings and vehicles in Reserva Natural Caño Tiburones, Arecibo.</t>
  </si>
  <si>
    <t>Z - State Management</t>
  </si>
  <si>
    <t>C - Roads and Bridges</t>
  </si>
  <si>
    <t>Repairs to Vida Silvestre Embalse La Plata.</t>
  </si>
  <si>
    <t>Repairs to Recreational Area Lisandro Lugo.</t>
  </si>
  <si>
    <t>Repairs to Geriatric Center Building in Munoz Rivera Street, #191.</t>
  </si>
  <si>
    <t>Repairs to Dr. Aguedo Mojica Marrero Fine Arts Center.</t>
  </si>
  <si>
    <t>Repairs to Oasis Garden Community Park.</t>
  </si>
  <si>
    <t>TOTAL</t>
  </si>
  <si>
    <t>TOTAL PROJECTS</t>
  </si>
  <si>
    <t xml:space="preserve"> </t>
  </si>
  <si>
    <t>Repairs to six cabins in Punta Santiago Vacational Center, Humacao.</t>
  </si>
  <si>
    <t>Road repairs to camino El Collao in Barrio Barranca.</t>
  </si>
  <si>
    <t>Repairs to Forestry Service Bureau building in San Juan.</t>
  </si>
  <si>
    <t>Repairs to multiple Houses of Worship, including:
•	Sector La Línea in Cidra.
•	Sector Las Carolinas in Caguas.
•	Barrio Quemados in San Lorenzo.</t>
  </si>
  <si>
    <t>Repairs to House of Worship in Ruiz Soler Avenue, Jardines de Caparra, Bayamón.</t>
  </si>
  <si>
    <t>Repairs and content replacement in Villa Pesquera, Barrio Islote.</t>
  </si>
  <si>
    <t>Repairs to City Hall in Fernández Juncos Street.</t>
  </si>
  <si>
    <t>Content replacement in Ryder Memorial in Font Martelo Avenue, Humacao.</t>
  </si>
  <si>
    <t>Repairs to Parque de las Verdes Sombras.</t>
  </si>
  <si>
    <t>Repairs to multiple facilities in Laguna Tortuguero Natural Reserve.</t>
  </si>
  <si>
    <t>Repairs to  Las Dolores basketball court and mini stadium.</t>
  </si>
  <si>
    <t>Repairs to Los Fundadores town square .</t>
  </si>
  <si>
    <t>Repairs to Medical Sciences campus buildings, including the School of Pharmacy and Jaime Benítez Amphitheater.</t>
  </si>
  <si>
    <t>Repairs to two Houses of Worship buildings, fence and parking in Vega Alta.</t>
  </si>
  <si>
    <t>Repairs to Diagnostic and Treatment Center in Barrio Amelia.</t>
  </si>
  <si>
    <t>Repairs to Villa Marina Community Center.</t>
  </si>
  <si>
    <t>Repairs to multiple buildings in Bosque Estatal de Vega Alta, including:
•	Water equipment.
•	Gate and park fence.
•	One story office building.
•	Warehouse.
•	Maintenance building.
•	Restrooms.
•	Gazebos.</t>
  </si>
  <si>
    <t>Ryder Memorial Hospital, Inc.</t>
  </si>
  <si>
    <t>Autoridad De Los Puertos De Ponce</t>
  </si>
  <si>
    <t>Hogar Crea, Inc.</t>
  </si>
  <si>
    <t>University of Puerto Rico</t>
  </si>
  <si>
    <t>Department of Natural &amp; Environmental Resources</t>
  </si>
  <si>
    <t>Repairs to OMME office Building in Betances Street, Sector El Hoyo.</t>
  </si>
  <si>
    <t>Department of Treasury</t>
  </si>
  <si>
    <t xml:space="preserve">Municipality of Carolina </t>
  </si>
  <si>
    <t xml:space="preserve">Municipality of Orocovis </t>
  </si>
  <si>
    <t xml:space="preserve">Municipality of Aibonito </t>
  </si>
  <si>
    <t xml:space="preserve">Municipality of Guaynabo </t>
  </si>
  <si>
    <t xml:space="preserve">Municipality of Humacao </t>
  </si>
  <si>
    <t xml:space="preserve">Municipality of Coamo </t>
  </si>
  <si>
    <t xml:space="preserve">Municipality of Arecibo </t>
  </si>
  <si>
    <t xml:space="preserve">Municipality of Barranquitas </t>
  </si>
  <si>
    <t xml:space="preserve">Municipality of Aguadilla </t>
  </si>
  <si>
    <t xml:space="preserve">Municipality of Santa Isabel </t>
  </si>
  <si>
    <t xml:space="preserve">Municipality of Naguabo </t>
  </si>
  <si>
    <t xml:space="preserve">Municipality of San German </t>
  </si>
  <si>
    <t xml:space="preserve">Municipality of Jayuya </t>
  </si>
  <si>
    <t xml:space="preserve">Municipality of San Sebastian </t>
  </si>
  <si>
    <t xml:space="preserve">Municipality of Lares </t>
  </si>
  <si>
    <t xml:space="preserve">Municipality of Gurabo </t>
  </si>
  <si>
    <t xml:space="preserve">Municipality of Ciales </t>
  </si>
  <si>
    <t xml:space="preserve">Municipality of Ceiba </t>
  </si>
  <si>
    <t>Iglesia Cristiana Discipulos de Cristo en Puerto Rico</t>
  </si>
  <si>
    <t>Corp. Servicios Educativos de Yabucoa (Cosey)</t>
  </si>
  <si>
    <t>Universidad Central del Caribe, Inc.</t>
  </si>
  <si>
    <t>Iglesia de Dios Pentecostal Movimiento Internacional</t>
  </si>
  <si>
    <t xml:space="preserve">Repairs to multiple facilities of the rehabilitation center in Manatí, including:
•	office building.
•	ResiDential and warehouse building.
•	Kitchen, dining, laundry and garage.
•	Game room and garage carport.
•	Basketball court, bleachers and fence.
</t>
  </si>
  <si>
    <t xml:space="preserve">Repairs to multiple sports facilities, including:
•	Félix Pedraza Sports Complex.
•	Escolástico López Sport Complex..
•	Escolástico López Old Sport Complex Baseball Park.
•	Bairoa Street Basketball Court.
•	Urbanización Paseos De Ceiba recreational Park.
•	Villas Del Pilar Baseball Park.
•	Saco Baseball Park bathrooms.
•	Villa Del Pilar Baseball Park Concession Stand.
</t>
  </si>
  <si>
    <t>Iglesia Cristiana Discípulos de Cristo en Puerto Rico</t>
  </si>
  <si>
    <t>Municipality of Río Grande</t>
  </si>
  <si>
    <t>Casa de Amor, Fe y Esperanza (Café), Corp.</t>
  </si>
  <si>
    <t>Puerto Rico Highway And Transportation Authority</t>
  </si>
  <si>
    <t>Puerto Rico Industrial Development Company</t>
  </si>
  <si>
    <t>Repairs to multiple warehouses, including:
•	Puerto Rico-149, Barrio Jaguas, Ciales.
•	Puerto Rico-155, Morovis.
•	Puerto Rico-1, Santa Isabel.</t>
  </si>
  <si>
    <t>Repairs to Head Start facility in Puerto Rico-566.</t>
  </si>
  <si>
    <t>Repairs to low-water crossing in Puerto Rico-716, km 0.9, Sector Ratones, Barrio Cuyón.</t>
  </si>
  <si>
    <t>Repairs to multiple low-water crossings in Puerto Rico-556, Sector San Diego, Barrio Pasto.</t>
  </si>
  <si>
    <t>Culverts repairs in Puerto Rico-716, Sector Rincón, Barrio Cuyón.</t>
  </si>
  <si>
    <t>Culvert repairs to Camino Los García  in Puerto Rico-771, km 2.8, Barrio Barrancas.</t>
  </si>
  <si>
    <t>Repairs to multiple municipal garage buildings in Puerto Rico-31, Barrio Mariana.</t>
  </si>
  <si>
    <t>Puerto Rico Department of Health</t>
  </si>
  <si>
    <t>B - Puerto Ricootective Measures</t>
  </si>
  <si>
    <t>Puerto Rico Department of Housing</t>
  </si>
  <si>
    <t>Road repairs in Puerto Rico-771, km 9.1, Barrio Barrancas.</t>
  </si>
  <si>
    <t>Repairs to El Yugo bridge in Puerto Rico-497, Sector Flores Rivera, Barrio Pozas.</t>
  </si>
  <si>
    <t>Road repairs to multiple sites in Puerto Rico-566, km 3.9, Barrio Saltos.</t>
  </si>
  <si>
    <t>Road repairs to Camino Olavarría in Puerto Rico-431, Barrio Pezuela.</t>
  </si>
  <si>
    <t>Road repairs in Puerto Rico-590, km 3.7, Sector La Francia, Barrio Bautá Abajo.</t>
  </si>
  <si>
    <t>Iglesia Bautista Bethel de Puerto Rico Inc.</t>
  </si>
  <si>
    <t>Concilio Latino Americano de NY en Puerto Rico, Inc</t>
  </si>
  <si>
    <t xml:space="preserve">Repairs to multi-use center and a elderly center in Sector El Laberinto, Barrio Hato Nuevo. </t>
  </si>
  <si>
    <t xml:space="preserve">Replacement of freezers and repairs to community center in Río Piedras, including:
•	Exterior building and roof.
•	First floor’s bathroom, entry, hallway, main room, six rooms and respective bathrooms.
•	Second floor’s ceiling, hallway, three rooms, and shower room.
•	Lodging center’s hallway, kitchen storage, two rooms, and warehouse.
</t>
  </si>
  <si>
    <t xml:space="preserve">Repairs to multiple facilities in Luchetti Industrial Park in Bayamón, including:
•	Building C-Warehouse.
•	Building D-Galvanized steel open garage.
•	Building E-Furniture warehouse.
•	Building G-Guard shack.
•	Building H-Warehouse.
•	Building I-Puerto RicoHTA Regional offices.
</t>
  </si>
  <si>
    <t>Architectural and engineering desing costs for culvert repairs in Puerto Rico-5556, Sector Santa Ana, Barrio Pasto.</t>
  </si>
  <si>
    <t xml:space="preserve">Content replacement in multiple Houses of Worship of Iglesiaesia Bautista Bethel de Puerto Rico, including:
•	Río GranDe.
•	Canóvanas. 
•	Toa Baja.
</t>
  </si>
  <si>
    <t>Culverts repairs in Puerto Rico-567, km 1.0, Limones Sector, Barrio Barros.</t>
  </si>
  <si>
    <t>Architectural and engineering desing costs for road repairs in Puerto Rico-141, km 17.4, Sector Vega Grande, Barrio Mameyes.</t>
  </si>
  <si>
    <t xml:space="preserve">Repairs to multiple facilities, including:
•	Arecibo Regional Office.
•	San Juan Regional Office.
•	San Juan Regional Office warehouse.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</si>
</sst>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164" fontId="0" fillId="0" borderId="1" xfId="0" applyNumberFormat="1" applyFont="1" applyBorder="1"/>
    <xf numFmtId="0" fontId="0" fillId="0" borderId="1" xfId="0" applyFont="1" applyBorder="1"/>
  </cellXfs>
  <cellStyles count="1">
    <cellStyle name="Normal" xfId="0" builtinId="0"/>
  </cellStyles>
  <dxfs count="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$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55" totalsRowShown="0" headerRowDxfId="4">
  <autoFilter ref="A1:D55" xr:uid="{941A75F1-9EA5-4A1D-881E-9DC83A1FF8CE}"/>
  <sortState xmlns:xlrd2="http://schemas.microsoft.com/office/spreadsheetml/2017/richdata2" ref="A2:D55">
    <sortCondition descending="1" ref="B1:B55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092"/>
  <sheetViews>
    <sheetView tabSelected="1" zoomScaleNormal="100" workbookViewId="0">
      <selection activeCell="D31" sqref="D31"/>
    </sheetView>
  </sheetViews>
  <sheetFormatPr defaultRowHeight="14.4" x14ac:dyDescent="0.3"/>
  <cols>
    <col min="1" max="1" width="55" bestFit="1" customWidth="1"/>
    <col min="2" max="2" width="25" customWidth="1"/>
    <col min="3" max="3" width="25" bestFit="1" customWidth="1"/>
    <col min="4" max="4" width="177.664062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1" t="s">
        <v>41</v>
      </c>
      <c r="B2" s="2">
        <v>3013293.44</v>
      </c>
      <c r="C2" s="1" t="s">
        <v>4</v>
      </c>
      <c r="D2" s="1" t="s">
        <v>23</v>
      </c>
    </row>
    <row r="3" spans="1:4" ht="57.6" x14ac:dyDescent="0.3">
      <c r="A3" s="1" t="s">
        <v>69</v>
      </c>
      <c r="B3" s="2">
        <v>2378331.5099999998</v>
      </c>
      <c r="C3" s="1" t="s">
        <v>4</v>
      </c>
      <c r="D3" s="3" t="s">
        <v>70</v>
      </c>
    </row>
    <row r="4" spans="1:4" x14ac:dyDescent="0.3">
      <c r="A4" s="1" t="s">
        <v>34</v>
      </c>
      <c r="B4" s="2">
        <v>2308973.5</v>
      </c>
      <c r="C4" s="1" t="s">
        <v>4</v>
      </c>
      <c r="D4" s="1" t="s">
        <v>24</v>
      </c>
    </row>
    <row r="5" spans="1:4" x14ac:dyDescent="0.3">
      <c r="A5" s="1" t="s">
        <v>37</v>
      </c>
      <c r="B5" s="2">
        <v>1028117.45</v>
      </c>
      <c r="C5" s="1" t="s">
        <v>4</v>
      </c>
      <c r="D5" s="3" t="s">
        <v>29</v>
      </c>
    </row>
    <row r="6" spans="1:4" x14ac:dyDescent="0.3">
      <c r="A6" s="1" t="s">
        <v>42</v>
      </c>
      <c r="B6" s="2">
        <v>953172.29</v>
      </c>
      <c r="C6" s="1" t="s">
        <v>4</v>
      </c>
      <c r="D6" s="3" t="s">
        <v>71</v>
      </c>
    </row>
    <row r="7" spans="1:4" x14ac:dyDescent="0.3">
      <c r="A7" s="1" t="s">
        <v>37</v>
      </c>
      <c r="B7" s="2">
        <v>765267.64</v>
      </c>
      <c r="C7" s="1" t="s">
        <v>5</v>
      </c>
      <c r="D7" s="3" t="s">
        <v>25</v>
      </c>
    </row>
    <row r="8" spans="1:4" x14ac:dyDescent="0.3">
      <c r="A8" s="1" t="s">
        <v>43</v>
      </c>
      <c r="B8" s="2">
        <v>704726.49</v>
      </c>
      <c r="C8" s="1" t="s">
        <v>8</v>
      </c>
      <c r="D8" s="1" t="s">
        <v>72</v>
      </c>
    </row>
    <row r="9" spans="1:4" x14ac:dyDescent="0.3">
      <c r="A9" s="1" t="s">
        <v>38</v>
      </c>
      <c r="B9" s="2">
        <v>693337.16</v>
      </c>
      <c r="C9" s="1" t="s">
        <v>4</v>
      </c>
      <c r="D9" s="3" t="s">
        <v>17</v>
      </c>
    </row>
    <row r="10" spans="1:4" ht="57.6" x14ac:dyDescent="0.3">
      <c r="A10" s="1" t="s">
        <v>62</v>
      </c>
      <c r="B10" s="2">
        <v>655176.77</v>
      </c>
      <c r="C10" s="1" t="s">
        <v>4</v>
      </c>
      <c r="D10" s="3" t="s">
        <v>20</v>
      </c>
    </row>
    <row r="11" spans="1:4" x14ac:dyDescent="0.3">
      <c r="A11" s="1" t="s">
        <v>65</v>
      </c>
      <c r="B11" s="2">
        <v>610773.38</v>
      </c>
      <c r="C11" s="1" t="s">
        <v>4</v>
      </c>
      <c r="D11" s="3" t="s">
        <v>21</v>
      </c>
    </row>
    <row r="12" spans="1:4" x14ac:dyDescent="0.3">
      <c r="A12" s="1" t="s">
        <v>59</v>
      </c>
      <c r="B12" s="2">
        <v>610402.24</v>
      </c>
      <c r="C12" s="1" t="s">
        <v>4</v>
      </c>
      <c r="D12" s="3" t="s">
        <v>30</v>
      </c>
    </row>
    <row r="13" spans="1:4" x14ac:dyDescent="0.3">
      <c r="A13" s="1" t="s">
        <v>44</v>
      </c>
      <c r="B13" s="2">
        <v>605610.03</v>
      </c>
      <c r="C13" s="1" t="s">
        <v>4</v>
      </c>
      <c r="D13" s="3" t="s">
        <v>87</v>
      </c>
    </row>
    <row r="14" spans="1:4" x14ac:dyDescent="0.3">
      <c r="A14" s="1" t="s">
        <v>45</v>
      </c>
      <c r="B14" s="2">
        <v>541394.19999999995</v>
      </c>
      <c r="C14" s="1" t="s">
        <v>4</v>
      </c>
      <c r="D14" s="3" t="s">
        <v>12</v>
      </c>
    </row>
    <row r="15" spans="1:4" x14ac:dyDescent="0.3">
      <c r="A15" s="1" t="s">
        <v>38</v>
      </c>
      <c r="B15" s="2">
        <v>514251.95</v>
      </c>
      <c r="C15" s="1" t="s">
        <v>5</v>
      </c>
      <c r="D15" s="3" t="s">
        <v>6</v>
      </c>
    </row>
    <row r="16" spans="1:4" x14ac:dyDescent="0.3">
      <c r="A16" s="1" t="s">
        <v>38</v>
      </c>
      <c r="B16" s="2">
        <v>485952.8</v>
      </c>
      <c r="C16" s="1" t="s">
        <v>5</v>
      </c>
      <c r="D16" s="3" t="s">
        <v>26</v>
      </c>
    </row>
    <row r="17" spans="1:4" x14ac:dyDescent="0.3">
      <c r="A17" s="1" t="s">
        <v>42</v>
      </c>
      <c r="B17" s="2">
        <v>446186.03</v>
      </c>
      <c r="C17" s="1" t="s">
        <v>7</v>
      </c>
      <c r="D17" s="3"/>
    </row>
    <row r="18" spans="1:4" x14ac:dyDescent="0.3">
      <c r="A18" s="1" t="s">
        <v>46</v>
      </c>
      <c r="B18" s="2">
        <v>402797.71</v>
      </c>
      <c r="C18" s="1" t="s">
        <v>8</v>
      </c>
      <c r="D18" s="1" t="s">
        <v>73</v>
      </c>
    </row>
    <row r="19" spans="1:4" x14ac:dyDescent="0.3">
      <c r="A19" s="1" t="s">
        <v>47</v>
      </c>
      <c r="B19" s="2">
        <v>383233.48</v>
      </c>
      <c r="C19" s="1" t="s">
        <v>4</v>
      </c>
      <c r="D19" s="3" t="s">
        <v>22</v>
      </c>
    </row>
    <row r="20" spans="1:4" x14ac:dyDescent="0.3">
      <c r="A20" s="1" t="s">
        <v>43</v>
      </c>
      <c r="B20" s="2">
        <v>354199.5</v>
      </c>
      <c r="C20" s="1" t="s">
        <v>8</v>
      </c>
      <c r="D20" s="1" t="s">
        <v>74</v>
      </c>
    </row>
    <row r="21" spans="1:4" x14ac:dyDescent="0.3">
      <c r="A21" s="1" t="s">
        <v>38</v>
      </c>
      <c r="B21" s="2">
        <v>341014.96</v>
      </c>
      <c r="C21" s="1" t="s">
        <v>4</v>
      </c>
      <c r="D21" s="3" t="s">
        <v>19</v>
      </c>
    </row>
    <row r="22" spans="1:4" x14ac:dyDescent="0.3">
      <c r="A22" s="1" t="s">
        <v>48</v>
      </c>
      <c r="B22" s="2">
        <v>329996.56</v>
      </c>
      <c r="C22" s="1" t="s">
        <v>8</v>
      </c>
      <c r="D22" s="3" t="s">
        <v>75</v>
      </c>
    </row>
    <row r="23" spans="1:4" x14ac:dyDescent="0.3">
      <c r="A23" s="1" t="s">
        <v>49</v>
      </c>
      <c r="B23" s="2">
        <v>312416.03999999998</v>
      </c>
      <c r="C23" s="1" t="s">
        <v>7</v>
      </c>
      <c r="D23" s="3"/>
    </row>
    <row r="24" spans="1:4" x14ac:dyDescent="0.3">
      <c r="A24" s="1" t="s">
        <v>48</v>
      </c>
      <c r="B24" s="2">
        <v>294314.71999999997</v>
      </c>
      <c r="C24" s="1" t="s">
        <v>8</v>
      </c>
      <c r="D24" s="3" t="s">
        <v>18</v>
      </c>
    </row>
    <row r="25" spans="1:4" x14ac:dyDescent="0.3">
      <c r="A25" s="1" t="s">
        <v>50</v>
      </c>
      <c r="B25" s="2">
        <v>268051.51</v>
      </c>
      <c r="C25" s="1" t="s">
        <v>5</v>
      </c>
      <c r="D25" s="1" t="s">
        <v>28</v>
      </c>
    </row>
    <row r="26" spans="1:4" x14ac:dyDescent="0.3">
      <c r="A26" s="1" t="s">
        <v>51</v>
      </c>
      <c r="B26" s="2">
        <v>264535.61</v>
      </c>
      <c r="C26" s="1" t="s">
        <v>4</v>
      </c>
      <c r="D26" s="3" t="s">
        <v>76</v>
      </c>
    </row>
    <row r="27" spans="1:4" x14ac:dyDescent="0.3">
      <c r="A27" s="1" t="s">
        <v>66</v>
      </c>
      <c r="B27" s="2">
        <v>225874.74</v>
      </c>
      <c r="C27" s="1" t="s">
        <v>5</v>
      </c>
      <c r="D27" s="3" t="s">
        <v>27</v>
      </c>
    </row>
    <row r="28" spans="1:4" ht="86.4" x14ac:dyDescent="0.3">
      <c r="A28" s="1" t="s">
        <v>67</v>
      </c>
      <c r="B28" s="2">
        <v>195527.14</v>
      </c>
      <c r="C28" s="1" t="s">
        <v>4</v>
      </c>
      <c r="D28" s="3" t="s">
        <v>88</v>
      </c>
    </row>
    <row r="29" spans="1:4" ht="115.2" x14ac:dyDescent="0.3">
      <c r="A29" s="1" t="s">
        <v>68</v>
      </c>
      <c r="B29" s="2">
        <v>169309.85</v>
      </c>
      <c r="C29" s="1" t="s">
        <v>4</v>
      </c>
      <c r="D29" s="3" t="s">
        <v>89</v>
      </c>
    </row>
    <row r="30" spans="1:4" x14ac:dyDescent="0.3">
      <c r="A30" s="1" t="s">
        <v>77</v>
      </c>
      <c r="B30" s="2">
        <v>167238</v>
      </c>
      <c r="C30" s="1" t="s">
        <v>78</v>
      </c>
      <c r="D30" s="3"/>
    </row>
    <row r="31" spans="1:4" ht="72" x14ac:dyDescent="0.3">
      <c r="A31" s="1" t="s">
        <v>79</v>
      </c>
      <c r="B31" s="2">
        <v>152520.25</v>
      </c>
      <c r="C31" s="1" t="s">
        <v>4</v>
      </c>
      <c r="D31" s="3" t="s">
        <v>94</v>
      </c>
    </row>
    <row r="32" spans="1:4" x14ac:dyDescent="0.3">
      <c r="A32" s="1" t="s">
        <v>44</v>
      </c>
      <c r="B32" s="2">
        <v>115183.61</v>
      </c>
      <c r="C32" s="1" t="s">
        <v>4</v>
      </c>
      <c r="D32" s="3" t="s">
        <v>31</v>
      </c>
    </row>
    <row r="33" spans="1:4" x14ac:dyDescent="0.3">
      <c r="A33" s="1" t="s">
        <v>46</v>
      </c>
      <c r="B33" s="2">
        <v>113450.87</v>
      </c>
      <c r="C33" s="1" t="s">
        <v>8</v>
      </c>
      <c r="D33" s="3" t="s">
        <v>90</v>
      </c>
    </row>
    <row r="34" spans="1:4" ht="115.2" x14ac:dyDescent="0.3">
      <c r="A34" s="1" t="s">
        <v>38</v>
      </c>
      <c r="B34" s="2">
        <v>102976.24</v>
      </c>
      <c r="C34" s="1" t="s">
        <v>5</v>
      </c>
      <c r="D34" s="3" t="s">
        <v>33</v>
      </c>
    </row>
    <row r="35" spans="1:4" x14ac:dyDescent="0.3">
      <c r="A35" s="1" t="s">
        <v>38</v>
      </c>
      <c r="B35" s="2">
        <v>85232.21</v>
      </c>
      <c r="C35" s="1" t="s">
        <v>5</v>
      </c>
      <c r="D35" s="3" t="s">
        <v>9</v>
      </c>
    </row>
    <row r="36" spans="1:4" x14ac:dyDescent="0.3">
      <c r="A36" s="1" t="s">
        <v>52</v>
      </c>
      <c r="B36" s="2">
        <v>81542.929999999993</v>
      </c>
      <c r="C36" s="1" t="s">
        <v>5</v>
      </c>
      <c r="D36" s="3" t="s">
        <v>10</v>
      </c>
    </row>
    <row r="37" spans="1:4" x14ac:dyDescent="0.3">
      <c r="A37" s="1" t="s">
        <v>35</v>
      </c>
      <c r="B37" s="2">
        <v>77324.88</v>
      </c>
      <c r="C37" s="1" t="s">
        <v>7</v>
      </c>
      <c r="D37" s="3"/>
    </row>
    <row r="38" spans="1:4" x14ac:dyDescent="0.3">
      <c r="A38" s="1" t="s">
        <v>48</v>
      </c>
      <c r="B38" s="2">
        <v>74652.95</v>
      </c>
      <c r="C38" s="1" t="s">
        <v>8</v>
      </c>
      <c r="D38" s="3" t="s">
        <v>80</v>
      </c>
    </row>
    <row r="39" spans="1:4" ht="87.75" customHeight="1" x14ac:dyDescent="0.3">
      <c r="A39" s="1" t="s">
        <v>53</v>
      </c>
      <c r="B39" s="2">
        <v>65252.21</v>
      </c>
      <c r="C39" s="1" t="s">
        <v>8</v>
      </c>
      <c r="D39" s="1" t="s">
        <v>93</v>
      </c>
    </row>
    <row r="40" spans="1:4" ht="60.75" customHeight="1" x14ac:dyDescent="0.3">
      <c r="A40" s="1" t="s">
        <v>36</v>
      </c>
      <c r="B40" s="2">
        <v>55740.06</v>
      </c>
      <c r="C40" s="1" t="s">
        <v>4</v>
      </c>
      <c r="D40" s="3" t="s">
        <v>63</v>
      </c>
    </row>
    <row r="41" spans="1:4" ht="72" x14ac:dyDescent="0.3">
      <c r="A41" s="1" t="s">
        <v>85</v>
      </c>
      <c r="B41" s="2">
        <v>48274.37</v>
      </c>
      <c r="C41" s="1" t="s">
        <v>4</v>
      </c>
      <c r="D41" s="3" t="s">
        <v>91</v>
      </c>
    </row>
    <row r="42" spans="1:4" x14ac:dyDescent="0.3">
      <c r="A42" s="1" t="s">
        <v>54</v>
      </c>
      <c r="B42" s="2">
        <v>47996.36</v>
      </c>
      <c r="C42" s="1" t="s">
        <v>8</v>
      </c>
      <c r="D42" s="3" t="s">
        <v>81</v>
      </c>
    </row>
    <row r="43" spans="1:4" x14ac:dyDescent="0.3">
      <c r="A43" s="1" t="s">
        <v>42</v>
      </c>
      <c r="B43" s="2">
        <v>41530.32</v>
      </c>
      <c r="C43" s="1" t="s">
        <v>8</v>
      </c>
      <c r="D43" s="3" t="s">
        <v>82</v>
      </c>
    </row>
    <row r="44" spans="1:4" x14ac:dyDescent="0.3">
      <c r="A44" s="1" t="s">
        <v>55</v>
      </c>
      <c r="B44" s="2">
        <v>37062.720000000001</v>
      </c>
      <c r="C44" s="1" t="s">
        <v>8</v>
      </c>
      <c r="D44" s="1" t="s">
        <v>83</v>
      </c>
    </row>
    <row r="45" spans="1:4" x14ac:dyDescent="0.3">
      <c r="A45" s="1" t="s">
        <v>42</v>
      </c>
      <c r="B45" s="2">
        <v>23938.2</v>
      </c>
      <c r="C45" s="1" t="s">
        <v>8</v>
      </c>
      <c r="D45" s="3" t="s">
        <v>84</v>
      </c>
    </row>
    <row r="46" spans="1:4" x14ac:dyDescent="0.3">
      <c r="A46" s="1" t="s">
        <v>56</v>
      </c>
      <c r="B46" s="2">
        <v>22316.58</v>
      </c>
      <c r="C46" s="1" t="s">
        <v>4</v>
      </c>
      <c r="D46" s="3" t="s">
        <v>32</v>
      </c>
    </row>
    <row r="47" spans="1:4" x14ac:dyDescent="0.3">
      <c r="A47" s="1" t="s">
        <v>57</v>
      </c>
      <c r="B47" s="2">
        <v>20225.439999999999</v>
      </c>
      <c r="C47" s="1" t="s">
        <v>4</v>
      </c>
      <c r="D47" s="1" t="s">
        <v>39</v>
      </c>
    </row>
    <row r="48" spans="1:4" ht="144" x14ac:dyDescent="0.3">
      <c r="A48" s="1" t="s">
        <v>58</v>
      </c>
      <c r="B48" s="2">
        <v>16404.63</v>
      </c>
      <c r="C48" s="1" t="s">
        <v>5</v>
      </c>
      <c r="D48" s="3" t="s">
        <v>64</v>
      </c>
    </row>
    <row r="49" spans="1:4" x14ac:dyDescent="0.3">
      <c r="A49" s="1" t="s">
        <v>86</v>
      </c>
      <c r="B49" s="2">
        <v>14315.5</v>
      </c>
      <c r="C49" s="1" t="s">
        <v>7</v>
      </c>
      <c r="D49" s="1"/>
    </row>
    <row r="50" spans="1:4" x14ac:dyDescent="0.3">
      <c r="A50" s="1" t="s">
        <v>60</v>
      </c>
      <c r="B50" s="2">
        <v>13933.55</v>
      </c>
      <c r="C50" s="1" t="s">
        <v>7</v>
      </c>
      <c r="D50" s="1"/>
    </row>
    <row r="51" spans="1:4" ht="19.2" customHeight="1" x14ac:dyDescent="0.3">
      <c r="A51" s="1" t="s">
        <v>40</v>
      </c>
      <c r="B51" s="2">
        <v>13893.65</v>
      </c>
      <c r="C51" s="1" t="s">
        <v>78</v>
      </c>
      <c r="D51" s="1"/>
    </row>
    <row r="52" spans="1:4" x14ac:dyDescent="0.3">
      <c r="A52" s="1" t="s">
        <v>51</v>
      </c>
      <c r="B52" s="2">
        <v>9484.9</v>
      </c>
      <c r="C52" s="1" t="s">
        <v>4</v>
      </c>
      <c r="D52" s="3" t="s">
        <v>11</v>
      </c>
    </row>
    <row r="53" spans="1:4" x14ac:dyDescent="0.3">
      <c r="A53" s="1" t="s">
        <v>42</v>
      </c>
      <c r="B53" s="2">
        <v>4261.1400000000003</v>
      </c>
      <c r="C53" s="1" t="s">
        <v>8</v>
      </c>
      <c r="D53" s="3" t="s">
        <v>92</v>
      </c>
    </row>
    <row r="54" spans="1:4" x14ac:dyDescent="0.3">
      <c r="A54" s="1" t="s">
        <v>44</v>
      </c>
      <c r="B54" s="2">
        <v>4116.68</v>
      </c>
      <c r="C54" s="1" t="s">
        <v>5</v>
      </c>
      <c r="D54" s="1" t="s">
        <v>13</v>
      </c>
    </row>
    <row r="55" spans="1:4" x14ac:dyDescent="0.3">
      <c r="A55" s="1" t="s">
        <v>61</v>
      </c>
      <c r="B55" s="2">
        <v>3901.54</v>
      </c>
      <c r="C55" s="1" t="s">
        <v>7</v>
      </c>
      <c r="D55" s="3"/>
    </row>
    <row r="56" spans="1:4" x14ac:dyDescent="0.3">
      <c r="A56" s="4" t="s">
        <v>14</v>
      </c>
      <c r="B56" s="5">
        <f>SUM(B2:B55)</f>
        <v>21269008.489999987</v>
      </c>
      <c r="C56" s="1"/>
      <c r="D56" s="1"/>
    </row>
    <row r="57" spans="1:4" x14ac:dyDescent="0.3">
      <c r="A57" s="4" t="s">
        <v>15</v>
      </c>
      <c r="B57" s="6">
        <f>COUNT(B2:B55)</f>
        <v>54</v>
      </c>
      <c r="C57" s="1"/>
      <c r="D57" s="1"/>
    </row>
    <row r="86" ht="48.75" customHeight="1" x14ac:dyDescent="0.3"/>
    <row r="227" ht="13.5" customHeight="1" x14ac:dyDescent="0.3"/>
    <row r="342" ht="16.5" customHeight="1" x14ac:dyDescent="0.3"/>
    <row r="551" ht="15.75" customHeight="1" x14ac:dyDescent="0.3"/>
    <row r="624" ht="49.5" customHeight="1" x14ac:dyDescent="0.3"/>
    <row r="625" ht="14.25" customHeight="1" x14ac:dyDescent="0.3"/>
    <row r="626" ht="1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spans="21:21" ht="14.25" customHeight="1" x14ac:dyDescent="0.3"/>
    <row r="658" spans="21:21" ht="14.25" customHeight="1" x14ac:dyDescent="0.3"/>
    <row r="659" spans="21:21" ht="14.25" customHeight="1" x14ac:dyDescent="0.3"/>
    <row r="660" spans="21:21" ht="14.25" customHeight="1" x14ac:dyDescent="0.3"/>
    <row r="661" spans="21:21" ht="14.25" customHeight="1" x14ac:dyDescent="0.3"/>
    <row r="663" spans="21:21" x14ac:dyDescent="0.3">
      <c r="U663" t="s">
        <v>16</v>
      </c>
    </row>
    <row r="766" ht="17.25" customHeight="1" x14ac:dyDescent="0.3"/>
    <row r="825" ht="18" customHeight="1" x14ac:dyDescent="0.3"/>
    <row r="837" ht="170.25" customHeight="1" x14ac:dyDescent="0.3"/>
    <row r="844" ht="202.5" customHeight="1" x14ac:dyDescent="0.3"/>
    <row r="861" ht="123.75" customHeight="1" x14ac:dyDescent="0.3"/>
    <row r="878" ht="192.75" customHeight="1" x14ac:dyDescent="0.3"/>
    <row r="959" ht="48" customHeight="1" x14ac:dyDescent="0.3"/>
    <row r="963" ht="249.75" customHeight="1" x14ac:dyDescent="0.3"/>
    <row r="983" ht="18" customHeight="1" x14ac:dyDescent="0.3"/>
    <row r="984" ht="15.75" customHeight="1" x14ac:dyDescent="0.3"/>
    <row r="993" ht="97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69.75" customHeight="1" x14ac:dyDescent="0.3"/>
    <row r="1020" ht="16.5" customHeight="1" x14ac:dyDescent="0.3"/>
    <row r="1021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8" ht="15.75" customHeight="1" x14ac:dyDescent="0.3"/>
    <row r="1039" ht="15" customHeight="1" x14ac:dyDescent="0.3"/>
    <row r="1040" ht="75" customHeight="1" x14ac:dyDescent="0.3"/>
    <row r="1057" ht="49.5" customHeight="1" x14ac:dyDescent="0.3"/>
    <row r="1059" ht="15" customHeight="1" x14ac:dyDescent="0.3"/>
    <row r="1060" ht="18" customHeight="1" x14ac:dyDescent="0.3"/>
    <row r="1062" ht="15.75" customHeight="1" x14ac:dyDescent="0.3"/>
    <row r="1092" ht="13.5" customHeight="1" x14ac:dyDescent="0.3"/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C6FA39-3268-4EFF-81CE-2DC1B29AFD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2021-11-01T19:40:46Z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