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18" documentId="8_{2FDA08D7-163A-4728-B4A2-E8C5288399F5}" xr6:coauthVersionLast="46" xr6:coauthVersionMax="46" xr10:uidLastSave="{0E8533D7-6D53-4D67-8C0C-C5D248C7DF3A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B32" i="3"/>
</calcChain>
</file>

<file path=xl/sharedStrings.xml><?xml version="1.0" encoding="utf-8"?>
<sst xmlns="http://schemas.openxmlformats.org/spreadsheetml/2006/main" count="86" uniqueCount="57">
  <si>
    <t>Applicant Name</t>
  </si>
  <si>
    <t>Federal Share Obligated</t>
  </si>
  <si>
    <t>Damage Category Code</t>
  </si>
  <si>
    <t>Description</t>
  </si>
  <si>
    <t>B - Protective Measures</t>
  </si>
  <si>
    <t>C - Roads and Bridges</t>
  </si>
  <si>
    <t>Z - State Management</t>
  </si>
  <si>
    <t>E - Public Buildings</t>
  </si>
  <si>
    <t xml:space="preserve">Road repairs in multiple sites of PR-153, Barrio Paso Seco, including:
•	12th Street.
•	13th Street. 
•	14th Street. 
•	15th Street.
•	16th Street. 
</t>
  </si>
  <si>
    <t>TOTAL</t>
  </si>
  <si>
    <t>TOTAL PROJECTS</t>
  </si>
  <si>
    <t xml:space="preserve"> </t>
  </si>
  <si>
    <t>G - Recreational or Other</t>
  </si>
  <si>
    <t>Repairs to La Ponderosa Community Center.</t>
  </si>
  <si>
    <t xml:space="preserve">Repairs to Municipal Public Works Department. </t>
  </si>
  <si>
    <t xml:space="preserve">Road repairs in multiple sites, including:
•	PR-345, km 5.2-5.5 in Hormigueros.
•	PR-344, km 6.2 and 6.3 in Mayaguez.
•	PR-353, km 0.0-1.6 in Mayaguez.
•	PR-355, km 0.5-0.7 in Mayaguez.
</t>
  </si>
  <si>
    <t>Bridge repairs in PR-431 km 4.4, Monserrate Street, Barrio Río Prieto.</t>
  </si>
  <si>
    <t>Repairs to Diagnostic and Treatment Center in 4 de Julio Street, Barrio Pueblo.</t>
  </si>
  <si>
    <t>Repairs to elderly center in Barrio Hato Puerco Arriba.</t>
  </si>
  <si>
    <t xml:space="preserve">Road repairs in multiple sites of PR-144, including:
•	Km 3.9, Sector Generoso Pabón, Barrio Santa Clara.
•	Km 3.9, Sector María Medina, Barrio Santa Clara.
•	Km 3.0, Sector Cheo Ruíz, Barrio Santa Clara.
•	Km 32.8, Sector Javier Ortíz, Barrio Jayuya Abajo.
•	Km 4.3, Downtown Jayuya.
</t>
  </si>
  <si>
    <t>Road repairs in multiple locations in Urbanización Extensión El Coquí, including:
•	Garza Street. 
•	Guaraguao Street.
•	Mozambique Street.
•	Turpial Street.
•	Pelicano Street.
•	Playero Street. 
•	Pitirre Street. 
•	Halcon Street.</t>
  </si>
  <si>
    <t xml:space="preserve">
Repairs and content replacement of House of Worship Iglesia Evangélica Samaria, Barrio Arenas, Cidra.
</t>
  </si>
  <si>
    <t>Repairs to bridges in multiple locations, including:
•	PR-7757 Km. 0.2, Patillas.
•	PR-558 Km 0.2, Barranquitas.
•	PR-753 Km. 5.0, Arroyo.</t>
  </si>
  <si>
    <t>Repairs to multiple baketball courts in Barrio La Central, including:
•	Urbanización Brisas de Canóvanas.
•	Urbanización Brisas de Loíza.
•	Sector Sierra Maestra.
•	Sector Pueblo Indio.</t>
  </si>
  <si>
    <t>Road and culverts repairs in multiple sites of Urbanización Paseo Costa del Sur, Barrio Aguirre.</t>
  </si>
  <si>
    <t xml:space="preserve">Repairs to House of Worship Capilla del Cristo Salvador in Barrio Tetúan, Utuado, including:
•	Ceiling.
•	Chapel.
•	Chapel’s entrance.
•	Roof.
•	Sacristy.
•	Site’s asphalt, galvanized fence, restrooms building and restroom 1 and 2.
</t>
  </si>
  <si>
    <t xml:space="preserve">Repairs to facilities of multiple Houses of Worship, including:
•	Parroquia Santa Teresita/ Building 1. 
•	Parroquia Santa Teresita/entrance sign and parking lot.
•	Capilla La Milagrosa/ Building 1.
•	Capilla La Inmaculada/ Building 1 and 2. 
•	Capilla La Inmaculada/concrete column and perimeter fence.
•	Capilla Nuestra Señora de la Providencia. 
•	Capilla Nuestra Señora de la Providencia/chain link fence.
</t>
  </si>
  <si>
    <t xml:space="preserve">Multiple repairs to Hogar Crea Damas rehabilitation center in Arecibo, including:
•	Registry and reception.
•	Kitchen.
•	Warehouse building.
•	Laundry.
•	Recreational room area.
•	Exterior grounds basketball court and fences.
</t>
  </si>
  <si>
    <t xml:space="preserve">Repairs to House of Worship Capilla Claretiana Sagrado Corazón, including:
•	Roof.
•	Windows.
•	Temple.
</t>
  </si>
  <si>
    <t>Las Piedras</t>
  </si>
  <si>
    <t>Hogar Crea, Inc.</t>
  </si>
  <si>
    <t>Saint Francis School</t>
  </si>
  <si>
    <t xml:space="preserve">Municipality of Villalba </t>
  </si>
  <si>
    <t xml:space="preserve">Municipality of Salinas </t>
  </si>
  <si>
    <t xml:space="preserve">Municipality of Carolina </t>
  </si>
  <si>
    <t xml:space="preserve">Municipality of Luquillo </t>
  </si>
  <si>
    <t xml:space="preserve">Municipality of Santa Isabel </t>
  </si>
  <si>
    <t xml:space="preserve">Municipality of Arroyo </t>
  </si>
  <si>
    <t xml:space="preserve">Municipality of Yabucoa </t>
  </si>
  <si>
    <t xml:space="preserve">Municipality of Ceiba </t>
  </si>
  <si>
    <t xml:space="preserve">Municipality of Lares </t>
  </si>
  <si>
    <t xml:space="preserve">Municipality of Sabana Grande </t>
  </si>
  <si>
    <t xml:space="preserve">Municipality of Jayuya </t>
  </si>
  <si>
    <t>Corporación Educativa Ramón Barquín (American Military)</t>
  </si>
  <si>
    <t>Iglesia de Dios Pentecostal Movimiento Internacional</t>
  </si>
  <si>
    <t>PR Department of Transportation and Public Works</t>
  </si>
  <si>
    <t>ICAR Diócesis de Arecibo</t>
  </si>
  <si>
    <t xml:space="preserve">Municipality of Río Grande </t>
  </si>
  <si>
    <t>Samaria Iglesia Evangélica, Inc.</t>
  </si>
  <si>
    <t>Pr Department of Transportation and Public Works</t>
  </si>
  <si>
    <t>International Society for Krishna Consciousness (Iskcon) Puerto Rico Inc.</t>
  </si>
  <si>
    <t>Inmaculado Corazón  María - Misioneros Claretianos</t>
  </si>
  <si>
    <t>Iglesia Cristiana Discípulos de Cristo en Puerto Rico</t>
  </si>
  <si>
    <t xml:space="preserve">Municipality of Canóvanas </t>
  </si>
  <si>
    <t>Iglesia Santuario de Adoración El Gozo Eterno</t>
  </si>
  <si>
    <t xml:space="preserve">Repairs and content replacement in House of Worship Iglesia Cristiana Discípulos de Cristo en Puerto Rico, Dorado:
•	Temple and mezzanine ceiling.
•	Exterior plaster.
•	Mezzanine, mezzanine’s staircase and temple floors.
•	Roof of children and infant’s room, access door, southwest entrance, temple.
•	Interior and exterior A/Cs.
•	Exterior and interior paint.
•	Bible study room.
•	Terrace wood structure.
•	Exterior building electrical components.
•	Southwest entrance fences and metal rolling gate.
•	Replacement of content in temple, interior and exterior security cameras and outdoor tennis table.
</t>
  </si>
  <si>
    <t>Repairs to Julia de Burgos and Barrazas cyber network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</si>
</sst>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NumberFormat="1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4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1" totalsRowShown="0">
  <autoFilter ref="A1:D31" xr:uid="{941A75F1-9EA5-4A1D-881E-9DC83A1FF8CE}"/>
  <sortState xmlns:xlrd2="http://schemas.microsoft.com/office/spreadsheetml/2017/richdata2" ref="A2:D31">
    <sortCondition descending="1" ref="B1:B31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70"/>
  <sheetViews>
    <sheetView tabSelected="1" zoomScale="60" zoomScaleNormal="60" workbookViewId="0">
      <selection activeCell="D4" sqref="D4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77.66406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20.7" customHeight="1" x14ac:dyDescent="0.3">
      <c r="A2" s="1" t="s">
        <v>32</v>
      </c>
      <c r="B2" s="2">
        <v>7711291.7999999998</v>
      </c>
      <c r="C2" s="1" t="s">
        <v>7</v>
      </c>
      <c r="D2" s="6" t="s">
        <v>18</v>
      </c>
    </row>
    <row r="3" spans="1:4" ht="129.6" x14ac:dyDescent="0.3">
      <c r="A3" s="1" t="s">
        <v>33</v>
      </c>
      <c r="B3" s="2">
        <v>1683523.38</v>
      </c>
      <c r="C3" s="1" t="s">
        <v>5</v>
      </c>
      <c r="D3" s="6" t="s">
        <v>20</v>
      </c>
    </row>
    <row r="4" spans="1:4" x14ac:dyDescent="0.3">
      <c r="A4" s="1" t="s">
        <v>34</v>
      </c>
      <c r="B4" s="2">
        <v>1503517.24</v>
      </c>
      <c r="C4" s="1" t="s">
        <v>7</v>
      </c>
      <c r="D4" s="6" t="s">
        <v>56</v>
      </c>
    </row>
    <row r="5" spans="1:4" x14ac:dyDescent="0.3">
      <c r="A5" s="1" t="s">
        <v>43</v>
      </c>
      <c r="B5" s="2">
        <v>1272635.28</v>
      </c>
      <c r="C5" s="1" t="s">
        <v>6</v>
      </c>
      <c r="D5" s="6"/>
    </row>
    <row r="6" spans="1:4" x14ac:dyDescent="0.3">
      <c r="A6" s="1" t="s">
        <v>44</v>
      </c>
      <c r="B6" s="2">
        <v>1158767.6299999999</v>
      </c>
      <c r="C6" s="1" t="s">
        <v>6</v>
      </c>
      <c r="D6" s="6"/>
    </row>
    <row r="7" spans="1:4" ht="93.75" customHeight="1" x14ac:dyDescent="0.3">
      <c r="A7" s="1" t="s">
        <v>35</v>
      </c>
      <c r="B7" s="2">
        <v>878268.79</v>
      </c>
      <c r="C7" s="1" t="s">
        <v>7</v>
      </c>
      <c r="D7" s="6" t="s">
        <v>17</v>
      </c>
    </row>
    <row r="8" spans="1:4" ht="81" customHeight="1" x14ac:dyDescent="0.3">
      <c r="A8" s="1" t="s">
        <v>33</v>
      </c>
      <c r="B8" s="2">
        <v>819172.88</v>
      </c>
      <c r="C8" s="1" t="s">
        <v>5</v>
      </c>
      <c r="D8" s="6" t="s">
        <v>24</v>
      </c>
    </row>
    <row r="9" spans="1:4" ht="86.4" x14ac:dyDescent="0.3">
      <c r="A9" s="1" t="s">
        <v>45</v>
      </c>
      <c r="B9" s="2">
        <v>677794.67</v>
      </c>
      <c r="C9" s="1" t="s">
        <v>5</v>
      </c>
      <c r="D9" s="6" t="s">
        <v>15</v>
      </c>
    </row>
    <row r="10" spans="1:4" ht="115.2" x14ac:dyDescent="0.3">
      <c r="A10" s="1" t="s">
        <v>46</v>
      </c>
      <c r="B10" s="2">
        <v>638431.36</v>
      </c>
      <c r="C10" s="1" t="s">
        <v>7</v>
      </c>
      <c r="D10" s="6" t="s">
        <v>25</v>
      </c>
    </row>
    <row r="11" spans="1:4" ht="100.8" x14ac:dyDescent="0.3">
      <c r="A11" s="1" t="s">
        <v>36</v>
      </c>
      <c r="B11" s="2">
        <v>577067.68000000005</v>
      </c>
      <c r="C11" s="1" t="s">
        <v>5</v>
      </c>
      <c r="D11" s="6" t="s">
        <v>8</v>
      </c>
    </row>
    <row r="12" spans="1:4" ht="22.35" customHeight="1" x14ac:dyDescent="0.3">
      <c r="A12" s="1" t="s">
        <v>37</v>
      </c>
      <c r="B12" s="2">
        <v>436138.96</v>
      </c>
      <c r="C12" s="1" t="s">
        <v>6</v>
      </c>
      <c r="D12" s="6"/>
    </row>
    <row r="13" spans="1:4" ht="24" customHeight="1" x14ac:dyDescent="0.3">
      <c r="A13" s="1" t="s">
        <v>38</v>
      </c>
      <c r="B13" s="2">
        <v>358545.56</v>
      </c>
      <c r="C13" s="1" t="s">
        <v>6</v>
      </c>
      <c r="D13" s="6"/>
    </row>
    <row r="14" spans="1:4" x14ac:dyDescent="0.3">
      <c r="A14" s="1" t="s">
        <v>47</v>
      </c>
      <c r="B14" s="2">
        <v>325154.08</v>
      </c>
      <c r="C14" s="1" t="s">
        <v>7</v>
      </c>
      <c r="D14" s="6" t="s">
        <v>14</v>
      </c>
    </row>
    <row r="15" spans="1:4" x14ac:dyDescent="0.3">
      <c r="A15" s="1" t="s">
        <v>29</v>
      </c>
      <c r="B15" s="2">
        <v>286717.5</v>
      </c>
      <c r="C15" s="1" t="s">
        <v>4</v>
      </c>
      <c r="D15" s="6"/>
    </row>
    <row r="16" spans="1:4" x14ac:dyDescent="0.3">
      <c r="A16" s="1" t="s">
        <v>47</v>
      </c>
      <c r="B16" s="2">
        <v>268409.13</v>
      </c>
      <c r="C16" s="1" t="s">
        <v>7</v>
      </c>
      <c r="D16" s="6" t="s">
        <v>13</v>
      </c>
    </row>
    <row r="17" spans="1:4" ht="129.6" x14ac:dyDescent="0.3">
      <c r="A17" s="1" t="s">
        <v>46</v>
      </c>
      <c r="B17" s="2">
        <v>176101.16</v>
      </c>
      <c r="C17" s="1" t="s">
        <v>7</v>
      </c>
      <c r="D17" s="6" t="s">
        <v>26</v>
      </c>
    </row>
    <row r="18" spans="1:4" ht="43.2" x14ac:dyDescent="0.3">
      <c r="A18" s="1" t="s">
        <v>48</v>
      </c>
      <c r="B18" s="2">
        <v>127224.25</v>
      </c>
      <c r="C18" s="1" t="s">
        <v>7</v>
      </c>
      <c r="D18" s="6" t="s">
        <v>21</v>
      </c>
    </row>
    <row r="19" spans="1:4" ht="57.6" x14ac:dyDescent="0.3">
      <c r="A19" s="1" t="s">
        <v>49</v>
      </c>
      <c r="B19" s="2">
        <v>116179.49</v>
      </c>
      <c r="C19" s="1" t="s">
        <v>5</v>
      </c>
      <c r="D19" s="6" t="s">
        <v>22</v>
      </c>
    </row>
    <row r="20" spans="1:4" x14ac:dyDescent="0.3">
      <c r="A20" s="1" t="s">
        <v>39</v>
      </c>
      <c r="B20" s="2">
        <v>90195.81</v>
      </c>
      <c r="C20" s="1" t="s">
        <v>6</v>
      </c>
      <c r="D20" s="6"/>
    </row>
    <row r="21" spans="1:4" x14ac:dyDescent="0.3">
      <c r="A21" s="1" t="s">
        <v>40</v>
      </c>
      <c r="B21" s="2">
        <v>74368.05</v>
      </c>
      <c r="C21" s="1" t="s">
        <v>5</v>
      </c>
      <c r="D21" s="6" t="s">
        <v>16</v>
      </c>
    </row>
    <row r="22" spans="1:4" ht="115.2" x14ac:dyDescent="0.3">
      <c r="A22" s="1" t="s">
        <v>30</v>
      </c>
      <c r="B22" s="2">
        <v>63143.01</v>
      </c>
      <c r="C22" s="1" t="s">
        <v>7</v>
      </c>
      <c r="D22" s="6" t="s">
        <v>27</v>
      </c>
    </row>
    <row r="23" spans="1:4" ht="16.5" customHeight="1" x14ac:dyDescent="0.3">
      <c r="A23" s="1" t="s">
        <v>50</v>
      </c>
      <c r="B23" s="2">
        <v>55615.94</v>
      </c>
      <c r="C23" s="1" t="s">
        <v>6</v>
      </c>
      <c r="D23" s="6"/>
    </row>
    <row r="24" spans="1:4" ht="72" x14ac:dyDescent="0.3">
      <c r="A24" s="1" t="s">
        <v>51</v>
      </c>
      <c r="B24" s="2">
        <v>45889.72</v>
      </c>
      <c r="C24" s="1" t="s">
        <v>7</v>
      </c>
      <c r="D24" s="6" t="s">
        <v>28</v>
      </c>
    </row>
    <row r="25" spans="1:4" x14ac:dyDescent="0.3">
      <c r="A25" s="1" t="s">
        <v>41</v>
      </c>
      <c r="B25" s="2">
        <v>33937.93</v>
      </c>
      <c r="C25" s="1" t="s">
        <v>4</v>
      </c>
      <c r="D25" s="6"/>
    </row>
    <row r="26" spans="1:4" ht="72" x14ac:dyDescent="0.3">
      <c r="A26" s="1" t="s">
        <v>53</v>
      </c>
      <c r="B26" s="2">
        <v>31500</v>
      </c>
      <c r="C26" s="1" t="s">
        <v>12</v>
      </c>
      <c r="D26" s="6" t="s">
        <v>23</v>
      </c>
    </row>
    <row r="27" spans="1:4" x14ac:dyDescent="0.3">
      <c r="A27" s="1" t="s">
        <v>31</v>
      </c>
      <c r="B27" s="2">
        <v>22554.33</v>
      </c>
      <c r="C27" s="1" t="s">
        <v>6</v>
      </c>
      <c r="D27" s="6"/>
    </row>
    <row r="28" spans="1:4" ht="187.2" x14ac:dyDescent="0.3">
      <c r="A28" s="1" t="s">
        <v>52</v>
      </c>
      <c r="B28" s="2">
        <v>18285.27</v>
      </c>
      <c r="C28" s="1" t="s">
        <v>7</v>
      </c>
      <c r="D28" s="6" t="s">
        <v>55</v>
      </c>
    </row>
    <row r="29" spans="1:4" ht="100.8" x14ac:dyDescent="0.3">
      <c r="A29" s="1" t="s">
        <v>42</v>
      </c>
      <c r="B29" s="2">
        <v>16236.11</v>
      </c>
      <c r="C29" s="1" t="s">
        <v>5</v>
      </c>
      <c r="D29" s="6" t="s">
        <v>19</v>
      </c>
    </row>
    <row r="30" spans="1:4" x14ac:dyDescent="0.3">
      <c r="A30" s="1" t="s">
        <v>47</v>
      </c>
      <c r="B30" s="2">
        <v>9960.9500000000007</v>
      </c>
      <c r="C30" s="1" t="s">
        <v>6</v>
      </c>
      <c r="D30" s="6"/>
    </row>
    <row r="31" spans="1:4" x14ac:dyDescent="0.3">
      <c r="A31" s="1" t="s">
        <v>54</v>
      </c>
      <c r="B31" s="2">
        <v>1592.8</v>
      </c>
      <c r="C31" s="1" t="s">
        <v>6</v>
      </c>
      <c r="D31" s="6"/>
    </row>
    <row r="32" spans="1:4" x14ac:dyDescent="0.3">
      <c r="A32" s="3" t="s">
        <v>9</v>
      </c>
      <c r="B32" s="4">
        <f>SUM(B2:B31)</f>
        <v>19478220.75999999</v>
      </c>
      <c r="C32" s="1"/>
      <c r="D32" s="1"/>
    </row>
    <row r="33" spans="1:4" x14ac:dyDescent="0.3">
      <c r="A33" s="3" t="s">
        <v>10</v>
      </c>
      <c r="B33" s="5">
        <f>COUNT(B2:B31)</f>
        <v>30</v>
      </c>
      <c r="C33" s="1"/>
      <c r="D33" s="1"/>
    </row>
    <row r="64" ht="48.75" customHeight="1" x14ac:dyDescent="0.3"/>
    <row r="205" ht="13.5" customHeight="1" x14ac:dyDescent="0.3"/>
    <row r="320" ht="16.5" customHeight="1" x14ac:dyDescent="0.3"/>
    <row r="529" ht="15.75" customHeight="1" x14ac:dyDescent="0.3"/>
    <row r="602" ht="49.5" customHeight="1" x14ac:dyDescent="0.3"/>
    <row r="603" ht="14.25" customHeight="1" x14ac:dyDescent="0.3"/>
    <row r="604" ht="1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1" spans="21:21" x14ac:dyDescent="0.3">
      <c r="U641" t="s">
        <v>11</v>
      </c>
    </row>
    <row r="744" ht="17.25" customHeight="1" x14ac:dyDescent="0.3"/>
    <row r="803" ht="18" customHeight="1" x14ac:dyDescent="0.3"/>
    <row r="815" ht="170.25" customHeight="1" x14ac:dyDescent="0.3"/>
    <row r="822" ht="202.5" customHeight="1" x14ac:dyDescent="0.3"/>
    <row r="839" ht="123.75" customHeight="1" x14ac:dyDescent="0.3"/>
    <row r="856" ht="192.75" customHeight="1" x14ac:dyDescent="0.3"/>
    <row r="937" ht="48" customHeight="1" x14ac:dyDescent="0.3"/>
    <row r="941" ht="249.75" customHeight="1" x14ac:dyDescent="0.3"/>
    <row r="961" ht="18" customHeight="1" x14ac:dyDescent="0.3"/>
    <row r="962" ht="15.75" customHeight="1" x14ac:dyDescent="0.3"/>
    <row r="971" ht="97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69.75" customHeight="1" x14ac:dyDescent="0.3"/>
    <row r="998" ht="16.5" customHeight="1" x14ac:dyDescent="0.3"/>
    <row r="999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6" ht="15.75" customHeight="1" x14ac:dyDescent="0.3"/>
    <row r="1017" ht="15" customHeight="1" x14ac:dyDescent="0.3"/>
    <row r="1018" ht="75" customHeight="1" x14ac:dyDescent="0.3"/>
    <row r="1035" ht="49.5" customHeight="1" x14ac:dyDescent="0.3"/>
    <row r="1037" ht="15" customHeight="1" x14ac:dyDescent="0.3"/>
    <row r="1038" ht="18" customHeight="1" x14ac:dyDescent="0.3"/>
    <row r="1040" ht="15.75" customHeight="1" x14ac:dyDescent="0.3"/>
    <row r="1070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2021-10-25T16:35:29Z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